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600" windowWidth="17955" windowHeight="11295"/>
  </bookViews>
  <sheets>
    <sheet name="FTE" sheetId="1" r:id="rId1"/>
    <sheet name="Retained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J23" i="2" l="1"/>
  <c r="M23" i="1"/>
  <c r="C23" i="2" l="1"/>
  <c r="I23" i="2"/>
  <c r="H23" i="2"/>
  <c r="G23" i="2"/>
  <c r="F23" i="2"/>
  <c r="E23" i="2"/>
  <c r="D23" i="2"/>
  <c r="L23" i="1"/>
  <c r="K23" i="1"/>
  <c r="J23" i="1"/>
  <c r="I23" i="1"/>
  <c r="H23" i="1"/>
  <c r="G23" i="1"/>
  <c r="E23" i="1"/>
  <c r="D23" i="1"/>
  <c r="C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  <c r="F2" i="1"/>
  <c r="F23" i="1" s="1"/>
</calcChain>
</file>

<file path=xl/sharedStrings.xml><?xml version="1.0" encoding="utf-8"?>
<sst xmlns="http://schemas.openxmlformats.org/spreadsheetml/2006/main" count="180" uniqueCount="65">
  <si>
    <t>Report Year</t>
  </si>
  <si>
    <t>Grantor</t>
  </si>
  <si>
    <t>Recipient</t>
  </si>
  <si>
    <t>Capital Investment (Real)</t>
  </si>
  <si>
    <t>Capital Investment (Personal)</t>
  </si>
  <si>
    <t>Total Capital Investment</t>
  </si>
  <si>
    <t>FTE (New) Job Goals</t>
  </si>
  <si>
    <t>FTE (New) Job Actuals</t>
  </si>
  <si>
    <t xml:space="preserve">Average FTE (New) Job Wage Actuals </t>
  </si>
  <si>
    <t>Average Hourly Health Insurance</t>
  </si>
  <si>
    <t>Average Hourly Other Benefits</t>
  </si>
  <si>
    <t>Capital Investment Real = land and buildings</t>
  </si>
  <si>
    <t>Capital Investment Personal = Equipment</t>
  </si>
  <si>
    <t>Total Capital Investment = land and buildings + equipment</t>
  </si>
  <si>
    <t xml:space="preserve">(New) job is defined as a job located in the zone that was created subsequent to the agreement date. </t>
  </si>
  <si>
    <t>Retention is defined as a retained job at a specific wage level that existed prior to the signing of the JOBZ business subsidy agreement.</t>
  </si>
  <si>
    <t>FTE (New) Wage Goals (including benefits)</t>
  </si>
  <si>
    <t>Average Hourly Total Compensation (including benefits)</t>
  </si>
  <si>
    <t>Retention Goals</t>
  </si>
  <si>
    <t>Retention Jobs Actuals</t>
  </si>
  <si>
    <t>Retention Wage Goals (including benefits)</t>
  </si>
  <si>
    <t>Retention Wages (including benefits)</t>
  </si>
  <si>
    <t>FTE (New) is full-time employment or as one job or a combination of jobs that will produce annualized cumulative expected hours of work, not including overtime, equal to 2,080 hours.</t>
  </si>
  <si>
    <t>Duluth Seaway Port Authority</t>
  </si>
  <si>
    <t>Keewatin, City of</t>
  </si>
  <si>
    <t>New Ulm, City of</t>
  </si>
  <si>
    <t>Null</t>
  </si>
  <si>
    <t>Magnetation LLC</t>
  </si>
  <si>
    <t>Wadena, City of</t>
  </si>
  <si>
    <t>Northfield, City of</t>
  </si>
  <si>
    <t>Perham, City of</t>
  </si>
  <si>
    <t>Albany, City of</t>
  </si>
  <si>
    <t>Alexandria, City of</t>
  </si>
  <si>
    <t>3M Company</t>
  </si>
  <si>
    <t>Blue Earth, City of</t>
  </si>
  <si>
    <t>Detroit Lakes, City of</t>
  </si>
  <si>
    <t>Litchfield, City of</t>
  </si>
  <si>
    <t>North Star Processing LLC (NSH Group)</t>
  </si>
  <si>
    <t>Mankato, City of</t>
  </si>
  <si>
    <t>Kato Cable LLC</t>
  </si>
  <si>
    <t>Morris, City of</t>
  </si>
  <si>
    <t>Bonanza Bean LLC</t>
  </si>
  <si>
    <t>Mountain Lake, City of</t>
  </si>
  <si>
    <t>Milk Specialities Company</t>
  </si>
  <si>
    <t>Nashwauk, City of</t>
  </si>
  <si>
    <t>Midwest Manufacturing and Mechanical</t>
  </si>
  <si>
    <t>DLC Manufacturing and Fabrication Inc</t>
  </si>
  <si>
    <t>Upper Lakes Foods Inc</t>
  </si>
  <si>
    <t>Princeton, City of</t>
  </si>
  <si>
    <t>TUCS Equipment</t>
  </si>
  <si>
    <t>Red Wing Port Authority</t>
  </si>
  <si>
    <t>Mactech Inc formerly Tech Group</t>
  </si>
  <si>
    <t>Hydrocontrol Inc</t>
  </si>
  <si>
    <t>Winsted, City of</t>
  </si>
  <si>
    <t>Note:  Capital Investment is the amount of private capital investment actually made by the business in the JOBZ zone from January 1, 2012 through December 31, 2012.</t>
  </si>
  <si>
    <t>Wells Concrete Products Co</t>
  </si>
  <si>
    <t>Nuvex Ingredients Inc</t>
  </si>
  <si>
    <t>NOR-AM Lakes Cold Storage</t>
  </si>
  <si>
    <t>American Precision Avionic Inc</t>
  </si>
  <si>
    <t>FourWay Plus LLC</t>
  </si>
  <si>
    <t>Spring Grove, City of</t>
  </si>
  <si>
    <t>LaX Fabricating</t>
  </si>
  <si>
    <t>Homecrest Outdoor Living</t>
  </si>
  <si>
    <t>Millerbernd Manufacturing Company II</t>
  </si>
  <si>
    <t>TetraPak CPS Inc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</si>
</sst>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$&quot;#,##0.00"/>
  </numFmts>
  <fonts count="8" x14ac:knownFonts="1"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b/>
      <sz val="9"/>
      <color indexed="8"/>
      <name val="Arial"/>
      <family val="2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1">
    <xf numFmtId="0" fontId="0" fillId="0" borderId="0" xfId="0"/>
    <xf numFmtId="0" fontId="1" fillId="2" borderId="1" xfId="0" applyNumberFormat="1" applyFont="1" applyFill="1" applyBorder="1" applyAlignment="1" applyProtection="1"/>
    <xf numFmtId="0" fontId="1" fillId="2" borderId="1" xfId="0" applyNumberFormat="1" applyFont="1" applyFill="1" applyBorder="1" applyAlignment="1" applyProtection="1">
      <alignment horizontal="center" wrapText="1"/>
    </xf>
    <xf numFmtId="0" fontId="1" fillId="2" borderId="1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Border="1"/>
    <xf numFmtId="0" fontId="2" fillId="0" borderId="0" xfId="0" applyFont="1" applyFill="1" applyBorder="1"/>
    <xf numFmtId="0" fontId="2" fillId="0" borderId="0" xfId="0" applyFont="1"/>
    <xf numFmtId="0" fontId="5" fillId="0" borderId="0" xfId="0" applyFont="1"/>
    <xf numFmtId="0" fontId="4" fillId="3" borderId="2" xfId="1" applyFont="1" applyFill="1" applyBorder="1"/>
    <xf numFmtId="0" fontId="4" fillId="3" borderId="2" xfId="1" applyFont="1" applyFill="1" applyBorder="1" applyAlignment="1">
      <alignment horizontal="center" wrapText="1"/>
    </xf>
    <xf numFmtId="0" fontId="4" fillId="3" borderId="2" xfId="1" applyFont="1" applyFill="1" applyBorder="1" applyAlignment="1">
      <alignment wrapText="1"/>
    </xf>
    <xf numFmtId="0" fontId="6" fillId="2" borderId="1" xfId="0" applyNumberFormat="1" applyFont="1" applyFill="1" applyBorder="1" applyAlignment="1" applyProtection="1">
      <alignment horizontal="center" wrapText="1"/>
    </xf>
    <xf numFmtId="0" fontId="0" fillId="0" borderId="2" xfId="0" applyBorder="1"/>
    <xf numFmtId="0" fontId="7" fillId="0" borderId="2" xfId="0" applyFont="1" applyBorder="1"/>
    <xf numFmtId="164" fontId="0" fillId="0" borderId="2" xfId="0" applyNumberFormat="1" applyBorder="1"/>
    <xf numFmtId="1" fontId="0" fillId="0" borderId="2" xfId="0" applyNumberFormat="1" applyBorder="1"/>
    <xf numFmtId="165" fontId="0" fillId="0" borderId="2" xfId="0" applyNumberFormat="1" applyBorder="1"/>
    <xf numFmtId="164" fontId="7" fillId="0" borderId="2" xfId="0" applyNumberFormat="1" applyFont="1" applyBorder="1"/>
    <xf numFmtId="1" fontId="7" fillId="0" borderId="2" xfId="0" applyNumberFormat="1" applyFont="1" applyBorder="1"/>
    <xf numFmtId="165" fontId="7" fillId="0" borderId="2" xfId="0" applyNumberFormat="1" applyFont="1" applyBorder="1"/>
    <xf numFmtId="165" fontId="0" fillId="0" borderId="2" xfId="0" applyNumberFormat="1" applyBorder="1" applyAlignment="1">
      <alignment horizontal="right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1"/>
  <sheetViews>
    <sheetView tabSelected="1" view="pageLayout" topLeftCell="D1" zoomScaleNormal="100" workbookViewId="0">
      <selection activeCell="M24" sqref="M24"/>
    </sheetView>
  </sheetViews>
  <sheetFormatPr defaultRowHeight="14.25" x14ac:dyDescent="0.2"/>
  <cols>
    <col min="1" max="1" width="11.7109375" style="7" bestFit="1" customWidth="1"/>
    <col min="2" max="2" width="27.7109375" style="7" customWidth="1"/>
    <col min="3" max="3" width="62.42578125" style="7" customWidth="1"/>
    <col min="4" max="4" width="11.85546875" style="7" customWidth="1"/>
    <col min="5" max="5" width="11.140625" style="7" customWidth="1"/>
    <col min="6" max="6" width="12.140625" style="7" customWidth="1"/>
    <col min="7" max="7" width="6.42578125" style="7" customWidth="1"/>
    <col min="8" max="8" width="12.28515625" style="7" customWidth="1"/>
    <col min="9" max="9" width="10.140625" style="7" customWidth="1"/>
    <col min="10" max="10" width="10.28515625" style="7" customWidth="1"/>
    <col min="11" max="11" width="10.140625" style="7" customWidth="1"/>
    <col min="12" max="12" width="8.85546875" style="7" customWidth="1"/>
    <col min="13" max="13" width="12.85546875" style="7" customWidth="1"/>
    <col min="14" max="16384" width="9.140625" style="7"/>
  </cols>
  <sheetData>
    <row r="1" spans="1:13" ht="60" x14ac:dyDescent="0.2">
      <c r="A1" s="1" t="s">
        <v>0</v>
      </c>
      <c r="B1" s="1" t="s">
        <v>1</v>
      </c>
      <c r="C1" s="1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16</v>
      </c>
      <c r="I1" s="2" t="s">
        <v>7</v>
      </c>
      <c r="J1" s="2" t="s">
        <v>8</v>
      </c>
      <c r="K1" s="2" t="s">
        <v>9</v>
      </c>
      <c r="L1" s="3" t="s">
        <v>10</v>
      </c>
      <c r="M1" s="11" t="s">
        <v>17</v>
      </c>
    </row>
    <row r="2" spans="1:13" ht="15" x14ac:dyDescent="0.25">
      <c r="A2" s="12">
        <v>2013</v>
      </c>
      <c r="B2" s="12" t="s">
        <v>31</v>
      </c>
      <c r="C2" s="12" t="s">
        <v>55</v>
      </c>
      <c r="D2" s="14">
        <v>0</v>
      </c>
      <c r="E2" s="14">
        <v>139192</v>
      </c>
      <c r="F2" s="14">
        <f t="shared" ref="F2:F22" si="0">SUM(D2:E2)</f>
        <v>139192</v>
      </c>
      <c r="G2" s="15">
        <v>55</v>
      </c>
      <c r="H2" s="16">
        <v>17.5</v>
      </c>
      <c r="I2" s="15">
        <v>115</v>
      </c>
      <c r="J2" s="16">
        <v>16.350000000000001</v>
      </c>
      <c r="K2" s="16">
        <v>3.59</v>
      </c>
      <c r="L2" s="16">
        <v>1</v>
      </c>
      <c r="M2" s="16">
        <v>20.94</v>
      </c>
    </row>
    <row r="3" spans="1:13" ht="15" x14ac:dyDescent="0.25">
      <c r="A3" s="12">
        <v>2013</v>
      </c>
      <c r="B3" s="12" t="s">
        <v>32</v>
      </c>
      <c r="C3" s="12" t="s">
        <v>33</v>
      </c>
      <c r="D3" s="14">
        <v>0</v>
      </c>
      <c r="E3" s="14">
        <v>0</v>
      </c>
      <c r="F3" s="14">
        <f t="shared" si="0"/>
        <v>0</v>
      </c>
      <c r="G3" s="15">
        <v>50</v>
      </c>
      <c r="H3" s="16">
        <v>12.19</v>
      </c>
      <c r="I3" s="15">
        <v>50</v>
      </c>
      <c r="J3" s="16">
        <v>24.61</v>
      </c>
      <c r="K3" s="16">
        <v>4.92</v>
      </c>
      <c r="L3" s="16">
        <v>7.85</v>
      </c>
      <c r="M3" s="16">
        <v>37.39</v>
      </c>
    </row>
    <row r="4" spans="1:13" ht="15" x14ac:dyDescent="0.25">
      <c r="A4" s="12">
        <v>2013</v>
      </c>
      <c r="B4" s="12" t="s">
        <v>34</v>
      </c>
      <c r="C4" s="12" t="s">
        <v>56</v>
      </c>
      <c r="D4" s="14">
        <v>61163</v>
      </c>
      <c r="E4" s="14">
        <v>1287048</v>
      </c>
      <c r="F4" s="14">
        <f t="shared" si="0"/>
        <v>1348211</v>
      </c>
      <c r="G4" s="15">
        <v>8</v>
      </c>
      <c r="H4" s="16">
        <v>12.19</v>
      </c>
      <c r="I4" s="15">
        <v>41</v>
      </c>
      <c r="J4" s="16">
        <v>13.16</v>
      </c>
      <c r="K4" s="16">
        <v>5.9</v>
      </c>
      <c r="L4" s="16">
        <v>2.19</v>
      </c>
      <c r="M4" s="16">
        <v>21.25</v>
      </c>
    </row>
    <row r="5" spans="1:13" ht="15" x14ac:dyDescent="0.25">
      <c r="A5" s="12">
        <v>2013</v>
      </c>
      <c r="B5" s="12" t="s">
        <v>35</v>
      </c>
      <c r="C5" s="12" t="s">
        <v>57</v>
      </c>
      <c r="D5" s="14">
        <v>0</v>
      </c>
      <c r="E5" s="14">
        <v>0</v>
      </c>
      <c r="F5" s="14">
        <f t="shared" si="0"/>
        <v>0</v>
      </c>
      <c r="G5" s="15">
        <v>5</v>
      </c>
      <c r="H5" s="16">
        <v>12</v>
      </c>
      <c r="I5" s="15">
        <v>8</v>
      </c>
      <c r="J5" s="16">
        <v>17.03</v>
      </c>
      <c r="K5" s="16">
        <v>1.45</v>
      </c>
      <c r="L5" s="16">
        <v>0.5</v>
      </c>
      <c r="M5" s="16">
        <v>18.98</v>
      </c>
    </row>
    <row r="6" spans="1:13" ht="15" x14ac:dyDescent="0.25">
      <c r="A6" s="12">
        <v>2013</v>
      </c>
      <c r="B6" s="12" t="s">
        <v>23</v>
      </c>
      <c r="C6" s="12" t="s">
        <v>58</v>
      </c>
      <c r="D6" s="14">
        <v>0</v>
      </c>
      <c r="E6" s="14">
        <v>0</v>
      </c>
      <c r="F6" s="14">
        <f t="shared" si="0"/>
        <v>0</v>
      </c>
      <c r="G6" s="15">
        <v>5</v>
      </c>
      <c r="H6" s="16">
        <v>12.19</v>
      </c>
      <c r="I6" s="15">
        <v>22</v>
      </c>
      <c r="J6" s="16">
        <v>11.89</v>
      </c>
      <c r="K6" s="16">
        <v>1.45</v>
      </c>
      <c r="L6" s="16">
        <v>3.48</v>
      </c>
      <c r="M6" s="16">
        <v>16.82</v>
      </c>
    </row>
    <row r="7" spans="1:13" ht="15" x14ac:dyDescent="0.25">
      <c r="A7" s="12">
        <v>2013</v>
      </c>
      <c r="B7" s="12" t="s">
        <v>24</v>
      </c>
      <c r="C7" s="12" t="s">
        <v>27</v>
      </c>
      <c r="D7" s="14">
        <v>0</v>
      </c>
      <c r="E7" s="14">
        <v>0</v>
      </c>
      <c r="F7" s="14">
        <f t="shared" si="0"/>
        <v>0</v>
      </c>
      <c r="G7" s="15">
        <v>15</v>
      </c>
      <c r="H7" s="16">
        <v>12.19</v>
      </c>
      <c r="I7" s="15">
        <v>76</v>
      </c>
      <c r="J7" s="16">
        <v>22.81</v>
      </c>
      <c r="K7" s="16">
        <v>5.56</v>
      </c>
      <c r="L7" s="16">
        <v>5.83</v>
      </c>
      <c r="M7" s="16">
        <v>34.19</v>
      </c>
    </row>
    <row r="8" spans="1:13" ht="15" x14ac:dyDescent="0.25">
      <c r="A8" s="12">
        <v>2013</v>
      </c>
      <c r="B8" s="12" t="s">
        <v>36</v>
      </c>
      <c r="C8" s="12" t="s">
        <v>37</v>
      </c>
      <c r="D8" s="14">
        <v>0</v>
      </c>
      <c r="E8" s="14">
        <v>11719</v>
      </c>
      <c r="F8" s="14">
        <f t="shared" si="0"/>
        <v>11719</v>
      </c>
      <c r="G8" s="15">
        <v>2</v>
      </c>
      <c r="H8" s="16">
        <v>12.3</v>
      </c>
      <c r="I8" s="15">
        <v>9</v>
      </c>
      <c r="J8" s="16">
        <v>14.72</v>
      </c>
      <c r="K8" s="16">
        <v>1.39</v>
      </c>
      <c r="L8" s="16">
        <v>0.88</v>
      </c>
      <c r="M8" s="16">
        <v>16.989999999999998</v>
      </c>
    </row>
    <row r="9" spans="1:13" ht="15" x14ac:dyDescent="0.25">
      <c r="A9" s="12">
        <v>2013</v>
      </c>
      <c r="B9" s="12" t="s">
        <v>38</v>
      </c>
      <c r="C9" s="12" t="s">
        <v>39</v>
      </c>
      <c r="D9" s="14">
        <v>0</v>
      </c>
      <c r="E9" s="14">
        <v>200000</v>
      </c>
      <c r="F9" s="14">
        <f t="shared" si="0"/>
        <v>200000</v>
      </c>
      <c r="G9" s="15">
        <v>5</v>
      </c>
      <c r="H9" s="16">
        <v>12.19</v>
      </c>
      <c r="I9" s="15">
        <v>11</v>
      </c>
      <c r="J9" s="16">
        <v>18.010000000000002</v>
      </c>
      <c r="K9" s="16">
        <v>1.76</v>
      </c>
      <c r="L9" s="16">
        <v>0.03</v>
      </c>
      <c r="M9" s="16">
        <v>19.79</v>
      </c>
    </row>
    <row r="10" spans="1:13" ht="15" x14ac:dyDescent="0.25">
      <c r="A10" s="12">
        <v>2013</v>
      </c>
      <c r="B10" s="12" t="s">
        <v>40</v>
      </c>
      <c r="C10" s="12" t="s">
        <v>41</v>
      </c>
      <c r="D10" s="14">
        <v>1965000</v>
      </c>
      <c r="E10" s="14">
        <v>0</v>
      </c>
      <c r="F10" s="14">
        <f t="shared" si="0"/>
        <v>1965000</v>
      </c>
      <c r="G10" s="15">
        <v>1</v>
      </c>
      <c r="H10" s="16">
        <v>12.19</v>
      </c>
      <c r="I10" s="15">
        <v>4</v>
      </c>
      <c r="J10" s="16">
        <v>21.85</v>
      </c>
      <c r="K10" s="16">
        <v>3.48</v>
      </c>
      <c r="L10" s="16">
        <v>0.9</v>
      </c>
      <c r="M10" s="16">
        <v>26.23</v>
      </c>
    </row>
    <row r="11" spans="1:13" ht="15" x14ac:dyDescent="0.25">
      <c r="A11" s="12">
        <v>2013</v>
      </c>
      <c r="B11" s="12" t="s">
        <v>42</v>
      </c>
      <c r="C11" s="12" t="s">
        <v>43</v>
      </c>
      <c r="D11" s="14">
        <v>0</v>
      </c>
      <c r="E11" s="14">
        <v>843423</v>
      </c>
      <c r="F11" s="14">
        <f t="shared" si="0"/>
        <v>843423</v>
      </c>
      <c r="G11" s="15">
        <v>8</v>
      </c>
      <c r="H11" s="16">
        <v>12.19</v>
      </c>
      <c r="I11" s="15">
        <v>33</v>
      </c>
      <c r="J11" s="16">
        <v>18.11</v>
      </c>
      <c r="K11" s="16">
        <v>0.37</v>
      </c>
      <c r="L11" s="16">
        <v>1.65</v>
      </c>
      <c r="M11" s="16">
        <v>20.13</v>
      </c>
    </row>
    <row r="12" spans="1:13" ht="15" x14ac:dyDescent="0.25">
      <c r="A12" s="12">
        <v>2013</v>
      </c>
      <c r="B12" s="12" t="s">
        <v>44</v>
      </c>
      <c r="C12" s="12" t="s">
        <v>45</v>
      </c>
      <c r="D12" s="14">
        <v>500000</v>
      </c>
      <c r="E12" s="14">
        <v>295000</v>
      </c>
      <c r="F12" s="14">
        <f t="shared" si="0"/>
        <v>795000</v>
      </c>
      <c r="G12" s="15">
        <v>12</v>
      </c>
      <c r="H12" s="16">
        <v>12</v>
      </c>
      <c r="I12" s="15">
        <v>18</v>
      </c>
      <c r="J12" s="16">
        <v>17</v>
      </c>
      <c r="K12" s="16">
        <v>5.5</v>
      </c>
      <c r="L12" s="16">
        <v>1.25</v>
      </c>
      <c r="M12" s="16">
        <v>23.75</v>
      </c>
    </row>
    <row r="13" spans="1:13" ht="15" x14ac:dyDescent="0.25">
      <c r="A13" s="12">
        <v>2013</v>
      </c>
      <c r="B13" s="12" t="s">
        <v>25</v>
      </c>
      <c r="C13" s="12" t="s">
        <v>46</v>
      </c>
      <c r="D13" s="14">
        <v>0</v>
      </c>
      <c r="E13" s="14">
        <v>28686</v>
      </c>
      <c r="F13" s="14">
        <f t="shared" si="0"/>
        <v>28686</v>
      </c>
      <c r="G13" s="15">
        <v>4</v>
      </c>
      <c r="H13" s="16">
        <v>12.19</v>
      </c>
      <c r="I13" s="15">
        <v>5</v>
      </c>
      <c r="J13" s="16">
        <v>24.63</v>
      </c>
      <c r="K13" s="16">
        <v>1.31</v>
      </c>
      <c r="L13" s="16">
        <v>0</v>
      </c>
      <c r="M13" s="16">
        <v>25.94</v>
      </c>
    </row>
    <row r="14" spans="1:13" ht="15" x14ac:dyDescent="0.25">
      <c r="A14" s="12">
        <v>2013</v>
      </c>
      <c r="B14" s="12" t="s">
        <v>29</v>
      </c>
      <c r="C14" s="12" t="s">
        <v>47</v>
      </c>
      <c r="D14" s="14">
        <v>0</v>
      </c>
      <c r="E14" s="14">
        <v>0</v>
      </c>
      <c r="F14" s="14">
        <f t="shared" si="0"/>
        <v>0</v>
      </c>
      <c r="G14" s="15">
        <v>15</v>
      </c>
      <c r="H14" s="16">
        <v>10.19</v>
      </c>
      <c r="I14" s="15">
        <v>30</v>
      </c>
      <c r="J14" s="16">
        <v>18.55</v>
      </c>
      <c r="K14" s="16">
        <v>2.73</v>
      </c>
      <c r="L14" s="16">
        <v>0.15</v>
      </c>
      <c r="M14" s="16">
        <v>21.44</v>
      </c>
    </row>
    <row r="15" spans="1:13" ht="15" x14ac:dyDescent="0.25">
      <c r="A15" s="12">
        <v>2013</v>
      </c>
      <c r="B15" s="12" t="s">
        <v>30</v>
      </c>
      <c r="C15" s="12" t="s">
        <v>59</v>
      </c>
      <c r="D15" s="14">
        <v>0</v>
      </c>
      <c r="E15" s="14">
        <v>0</v>
      </c>
      <c r="F15" s="14">
        <f t="shared" si="0"/>
        <v>0</v>
      </c>
      <c r="G15" s="15">
        <v>2</v>
      </c>
      <c r="H15" s="16">
        <v>12.19</v>
      </c>
      <c r="I15" s="15">
        <v>7</v>
      </c>
      <c r="J15" s="16">
        <v>17.57</v>
      </c>
      <c r="K15" s="16">
        <v>1.45</v>
      </c>
      <c r="L15" s="16">
        <v>0</v>
      </c>
      <c r="M15" s="16">
        <v>19.02</v>
      </c>
    </row>
    <row r="16" spans="1:13" ht="15" x14ac:dyDescent="0.25">
      <c r="A16" s="12">
        <v>2013</v>
      </c>
      <c r="B16" s="12" t="s">
        <v>48</v>
      </c>
      <c r="C16" s="12" t="s">
        <v>49</v>
      </c>
      <c r="D16" s="14">
        <v>0</v>
      </c>
      <c r="E16" s="14">
        <v>0</v>
      </c>
      <c r="F16" s="14">
        <f t="shared" si="0"/>
        <v>0</v>
      </c>
      <c r="G16" s="15">
        <v>8</v>
      </c>
      <c r="H16" s="16">
        <v>12.19</v>
      </c>
      <c r="I16" s="15">
        <v>7</v>
      </c>
      <c r="J16" s="16">
        <v>19.03</v>
      </c>
      <c r="K16" s="16">
        <v>3</v>
      </c>
      <c r="L16" s="16">
        <v>0.25</v>
      </c>
      <c r="M16" s="16">
        <v>22.28</v>
      </c>
    </row>
    <row r="17" spans="1:13" ht="15" x14ac:dyDescent="0.25">
      <c r="A17" s="12">
        <v>2013</v>
      </c>
      <c r="B17" s="12" t="s">
        <v>50</v>
      </c>
      <c r="C17" s="12" t="s">
        <v>52</v>
      </c>
      <c r="D17" s="14">
        <v>0</v>
      </c>
      <c r="E17" s="14">
        <v>46229</v>
      </c>
      <c r="F17" s="14">
        <f t="shared" si="0"/>
        <v>46229</v>
      </c>
      <c r="G17" s="15">
        <v>10</v>
      </c>
      <c r="H17" s="16">
        <v>13.5</v>
      </c>
      <c r="I17" s="15">
        <v>10</v>
      </c>
      <c r="J17" s="16">
        <v>28.18</v>
      </c>
      <c r="K17" s="16">
        <v>3.58</v>
      </c>
      <c r="L17" s="16">
        <v>0</v>
      </c>
      <c r="M17" s="16">
        <v>31.76</v>
      </c>
    </row>
    <row r="18" spans="1:13" ht="15" x14ac:dyDescent="0.25">
      <c r="A18" s="12">
        <v>2013</v>
      </c>
      <c r="B18" s="12" t="s">
        <v>50</v>
      </c>
      <c r="C18" s="12" t="s">
        <v>51</v>
      </c>
      <c r="D18" s="14">
        <v>0</v>
      </c>
      <c r="E18" s="14">
        <v>411673</v>
      </c>
      <c r="F18" s="14">
        <f t="shared" si="0"/>
        <v>411673</v>
      </c>
      <c r="G18" s="15">
        <v>10</v>
      </c>
      <c r="H18" s="16">
        <v>13.5</v>
      </c>
      <c r="I18" s="15">
        <v>22</v>
      </c>
      <c r="J18" s="16">
        <v>19.98</v>
      </c>
      <c r="K18" s="16">
        <v>2.67</v>
      </c>
      <c r="L18" s="16">
        <v>4.6500000000000004</v>
      </c>
      <c r="M18" s="16">
        <v>27.3</v>
      </c>
    </row>
    <row r="19" spans="1:13" ht="15" x14ac:dyDescent="0.25">
      <c r="A19" s="12">
        <v>2013</v>
      </c>
      <c r="B19" s="12" t="s">
        <v>60</v>
      </c>
      <c r="C19" s="12" t="s">
        <v>61</v>
      </c>
      <c r="D19" s="14">
        <v>10495</v>
      </c>
      <c r="E19" s="14">
        <v>41821</v>
      </c>
      <c r="F19" s="14">
        <f t="shared" si="0"/>
        <v>52316</v>
      </c>
      <c r="G19" s="15">
        <v>14</v>
      </c>
      <c r="H19" s="16">
        <v>12.19</v>
      </c>
      <c r="I19" s="15">
        <v>14</v>
      </c>
      <c r="J19" s="16">
        <v>13.86</v>
      </c>
      <c r="K19" s="16">
        <v>2.72</v>
      </c>
      <c r="L19" s="16">
        <v>0.12</v>
      </c>
      <c r="M19" s="16">
        <v>16.7</v>
      </c>
    </row>
    <row r="20" spans="1:13" ht="15" x14ac:dyDescent="0.25">
      <c r="A20" s="12">
        <v>2013</v>
      </c>
      <c r="B20" s="12" t="s">
        <v>28</v>
      </c>
      <c r="C20" s="12" t="s">
        <v>62</v>
      </c>
      <c r="D20" s="14">
        <v>0</v>
      </c>
      <c r="E20" s="14">
        <v>56349</v>
      </c>
      <c r="F20" s="14">
        <f t="shared" si="0"/>
        <v>56349</v>
      </c>
      <c r="G20" s="15">
        <v>57</v>
      </c>
      <c r="H20" s="16">
        <v>12.19</v>
      </c>
      <c r="I20" s="15">
        <v>152</v>
      </c>
      <c r="J20" s="16">
        <v>12.17</v>
      </c>
      <c r="K20" s="16">
        <v>1.73</v>
      </c>
      <c r="L20" s="16">
        <v>0.26</v>
      </c>
      <c r="M20" s="16">
        <v>14.15</v>
      </c>
    </row>
    <row r="21" spans="1:13" ht="15" x14ac:dyDescent="0.25">
      <c r="A21" s="12">
        <v>2013</v>
      </c>
      <c r="B21" s="12" t="s">
        <v>53</v>
      </c>
      <c r="C21" s="12" t="s">
        <v>63</v>
      </c>
      <c r="D21" s="14">
        <v>0</v>
      </c>
      <c r="E21" s="14">
        <v>0</v>
      </c>
      <c r="F21" s="14">
        <f t="shared" si="0"/>
        <v>0</v>
      </c>
      <c r="G21" s="15">
        <v>15</v>
      </c>
      <c r="H21" s="16">
        <v>12</v>
      </c>
      <c r="I21" s="15">
        <v>89</v>
      </c>
      <c r="J21" s="16">
        <v>20.3</v>
      </c>
      <c r="K21" s="16">
        <v>0</v>
      </c>
      <c r="L21" s="16">
        <v>0</v>
      </c>
      <c r="M21" s="16">
        <v>20.3</v>
      </c>
    </row>
    <row r="22" spans="1:13" ht="15" x14ac:dyDescent="0.25">
      <c r="A22" s="12">
        <v>2013</v>
      </c>
      <c r="B22" s="12" t="s">
        <v>53</v>
      </c>
      <c r="C22" s="12" t="s">
        <v>64</v>
      </c>
      <c r="D22" s="14">
        <v>0</v>
      </c>
      <c r="E22" s="14">
        <v>1154074</v>
      </c>
      <c r="F22" s="14">
        <f t="shared" si="0"/>
        <v>1154074</v>
      </c>
      <c r="G22" s="15">
        <v>12</v>
      </c>
      <c r="H22" s="16">
        <v>12</v>
      </c>
      <c r="I22" s="15">
        <v>72</v>
      </c>
      <c r="J22" s="16">
        <v>26.37</v>
      </c>
      <c r="K22" s="16">
        <v>3.75</v>
      </c>
      <c r="L22" s="16">
        <v>0.5</v>
      </c>
      <c r="M22" s="16">
        <v>30.62</v>
      </c>
    </row>
    <row r="23" spans="1:13" ht="15" x14ac:dyDescent="0.25">
      <c r="A23" s="12"/>
      <c r="B23" s="12"/>
      <c r="C23" s="13">
        <f>COUNT(A2:A22)</f>
        <v>21</v>
      </c>
      <c r="D23" s="17">
        <f>SUM(D2:D22)</f>
        <v>2536658</v>
      </c>
      <c r="E23" s="17">
        <f t="shared" ref="E23:F23" si="1">SUM(E2:E22)</f>
        <v>4515214</v>
      </c>
      <c r="F23" s="17">
        <f t="shared" si="1"/>
        <v>7051872</v>
      </c>
      <c r="G23" s="18">
        <f>SUM(G2:G22)</f>
        <v>313</v>
      </c>
      <c r="H23" s="19">
        <f>AVERAGE(H2:H22)</f>
        <v>12.44142857142857</v>
      </c>
      <c r="I23" s="18">
        <f>SUM(I2:I22)</f>
        <v>795</v>
      </c>
      <c r="J23" s="19">
        <f>AVERAGE(J2:J22)</f>
        <v>18.86571428571429</v>
      </c>
      <c r="K23" s="19">
        <f>AVERAGE(K2:K22)</f>
        <v>2.7766666666666668</v>
      </c>
      <c r="L23" s="19">
        <f t="shared" ref="L23:M23" si="2">AVERAGE(L2:L22)</f>
        <v>1.4995238095238097</v>
      </c>
      <c r="M23" s="19">
        <f>SUM(J23:L23)</f>
        <v>23.141904761904769</v>
      </c>
    </row>
    <row r="25" spans="1:13" x14ac:dyDescent="0.2">
      <c r="A25" s="4" t="s">
        <v>54</v>
      </c>
    </row>
    <row r="26" spans="1:13" x14ac:dyDescent="0.2">
      <c r="A26" s="4" t="s">
        <v>11</v>
      </c>
    </row>
    <row r="27" spans="1:13" x14ac:dyDescent="0.2">
      <c r="A27" s="4" t="s">
        <v>12</v>
      </c>
    </row>
    <row r="28" spans="1:13" x14ac:dyDescent="0.2">
      <c r="A28" s="5" t="s">
        <v>13</v>
      </c>
    </row>
    <row r="29" spans="1:13" x14ac:dyDescent="0.2">
      <c r="A29" s="6" t="s">
        <v>22</v>
      </c>
    </row>
    <row r="30" spans="1:13" x14ac:dyDescent="0.2">
      <c r="A30" s="6" t="s">
        <v>14</v>
      </c>
    </row>
    <row r="31" spans="1:13" x14ac:dyDescent="0.2">
      <c r="A31" s="6" t="s">
        <v>15</v>
      </c>
    </row>
  </sheetData>
  <pageMargins left="0.7" right="0.7" top="0.75" bottom="0.75" header="0.5" footer="0.3"/>
  <pageSetup scale="58" fitToHeight="0" orientation="landscape" r:id="rId1"/>
  <headerFooter>
    <oddHeader>&amp;C&amp;"Arial,Bold"&amp;12Summary of 2008 JOBZ Business Assistance Agreements Reported by Government Agencies in 2013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4"/>
  <sheetViews>
    <sheetView view="pageLayout" topLeftCell="C1" zoomScaleNormal="100" workbookViewId="0">
      <selection activeCell="J24" sqref="J24"/>
    </sheetView>
  </sheetViews>
  <sheetFormatPr defaultRowHeight="15" x14ac:dyDescent="0.25"/>
  <cols>
    <col min="1" max="1" width="11.7109375" bestFit="1" customWidth="1"/>
    <col min="2" max="2" width="27.7109375" customWidth="1"/>
    <col min="3" max="3" width="62.42578125" customWidth="1"/>
    <col min="4" max="4" width="15.5703125" bestFit="1" customWidth="1"/>
    <col min="5" max="5" width="13.5703125" customWidth="1"/>
    <col min="6" max="6" width="11.140625" customWidth="1"/>
    <col min="7" max="7" width="11.28515625" customWidth="1"/>
    <col min="8" max="8" width="10.5703125" customWidth="1"/>
    <col min="10" max="10" width="15.5703125" customWidth="1"/>
  </cols>
  <sheetData>
    <row r="1" spans="1:10" ht="64.5" x14ac:dyDescent="0.25">
      <c r="A1" s="8" t="s">
        <v>0</v>
      </c>
      <c r="B1" s="8" t="s">
        <v>1</v>
      </c>
      <c r="C1" s="8" t="s">
        <v>2</v>
      </c>
      <c r="D1" s="8" t="s">
        <v>18</v>
      </c>
      <c r="E1" s="9" t="s">
        <v>20</v>
      </c>
      <c r="F1" s="9" t="s">
        <v>19</v>
      </c>
      <c r="G1" s="9" t="s">
        <v>21</v>
      </c>
      <c r="H1" s="9" t="s">
        <v>9</v>
      </c>
      <c r="I1" s="10" t="s">
        <v>10</v>
      </c>
      <c r="J1" s="9" t="s">
        <v>17</v>
      </c>
    </row>
    <row r="2" spans="1:10" x14ac:dyDescent="0.25">
      <c r="A2" s="12">
        <v>2013</v>
      </c>
      <c r="B2" s="12" t="s">
        <v>31</v>
      </c>
      <c r="C2" s="12" t="s">
        <v>55</v>
      </c>
      <c r="D2" s="15">
        <v>0</v>
      </c>
      <c r="E2" s="20" t="s">
        <v>26</v>
      </c>
      <c r="F2" s="15">
        <v>0</v>
      </c>
      <c r="G2" s="20" t="s">
        <v>26</v>
      </c>
      <c r="H2" s="20" t="s">
        <v>26</v>
      </c>
      <c r="I2" s="20" t="s">
        <v>26</v>
      </c>
      <c r="J2" s="20" t="s">
        <v>26</v>
      </c>
    </row>
    <row r="3" spans="1:10" x14ac:dyDescent="0.25">
      <c r="A3" s="12">
        <v>2013</v>
      </c>
      <c r="B3" s="12" t="s">
        <v>32</v>
      </c>
      <c r="C3" s="12" t="s">
        <v>33</v>
      </c>
      <c r="D3" s="15">
        <v>0</v>
      </c>
      <c r="E3" s="20" t="s">
        <v>26</v>
      </c>
      <c r="F3" s="15">
        <v>0</v>
      </c>
      <c r="G3" s="20" t="s">
        <v>26</v>
      </c>
      <c r="H3" s="20" t="s">
        <v>26</v>
      </c>
      <c r="I3" s="20" t="s">
        <v>26</v>
      </c>
      <c r="J3" s="20" t="s">
        <v>26</v>
      </c>
    </row>
    <row r="4" spans="1:10" x14ac:dyDescent="0.25">
      <c r="A4" s="12">
        <v>2013</v>
      </c>
      <c r="B4" s="12" t="s">
        <v>34</v>
      </c>
      <c r="C4" s="12" t="s">
        <v>56</v>
      </c>
      <c r="D4" s="15">
        <v>190</v>
      </c>
      <c r="E4" s="16">
        <v>12.19</v>
      </c>
      <c r="F4" s="15">
        <v>222</v>
      </c>
      <c r="G4" s="16">
        <v>16.82</v>
      </c>
      <c r="H4" s="16">
        <v>5.61</v>
      </c>
      <c r="I4" s="16">
        <v>3.38</v>
      </c>
      <c r="J4" s="16">
        <v>25.81</v>
      </c>
    </row>
    <row r="5" spans="1:10" x14ac:dyDescent="0.25">
      <c r="A5" s="12">
        <v>2013</v>
      </c>
      <c r="B5" s="12" t="s">
        <v>35</v>
      </c>
      <c r="C5" s="12" t="s">
        <v>57</v>
      </c>
      <c r="D5" s="15">
        <v>0</v>
      </c>
      <c r="E5" s="20" t="s">
        <v>26</v>
      </c>
      <c r="F5" s="15">
        <v>0</v>
      </c>
      <c r="G5" s="20" t="s">
        <v>26</v>
      </c>
      <c r="H5" s="20" t="s">
        <v>26</v>
      </c>
      <c r="I5" s="20" t="s">
        <v>26</v>
      </c>
      <c r="J5" s="20" t="s">
        <v>26</v>
      </c>
    </row>
    <row r="6" spans="1:10" x14ac:dyDescent="0.25">
      <c r="A6" s="12">
        <v>2013</v>
      </c>
      <c r="B6" s="12" t="s">
        <v>23</v>
      </c>
      <c r="C6" s="12" t="s">
        <v>58</v>
      </c>
      <c r="D6" s="15">
        <v>19</v>
      </c>
      <c r="E6" s="16">
        <v>12.19</v>
      </c>
      <c r="F6" s="15">
        <v>24</v>
      </c>
      <c r="G6" s="16">
        <v>14.59</v>
      </c>
      <c r="H6" s="16">
        <v>1.45</v>
      </c>
      <c r="I6" s="16">
        <v>3.92</v>
      </c>
      <c r="J6" s="16">
        <v>19.96</v>
      </c>
    </row>
    <row r="7" spans="1:10" x14ac:dyDescent="0.25">
      <c r="A7" s="12">
        <v>2013</v>
      </c>
      <c r="B7" s="12" t="s">
        <v>24</v>
      </c>
      <c r="C7" s="12" t="s">
        <v>27</v>
      </c>
      <c r="D7" s="15">
        <v>0</v>
      </c>
      <c r="E7" s="20" t="s">
        <v>26</v>
      </c>
      <c r="F7" s="15">
        <v>0</v>
      </c>
      <c r="G7" s="20" t="s">
        <v>26</v>
      </c>
      <c r="H7" s="20" t="s">
        <v>26</v>
      </c>
      <c r="I7" s="20" t="s">
        <v>26</v>
      </c>
      <c r="J7" s="20" t="s">
        <v>26</v>
      </c>
    </row>
    <row r="8" spans="1:10" x14ac:dyDescent="0.25">
      <c r="A8" s="12">
        <v>2013</v>
      </c>
      <c r="B8" s="12" t="s">
        <v>36</v>
      </c>
      <c r="C8" s="12" t="s">
        <v>37</v>
      </c>
      <c r="D8" s="15">
        <v>0</v>
      </c>
      <c r="E8" s="20" t="s">
        <v>26</v>
      </c>
      <c r="F8" s="15">
        <v>0</v>
      </c>
      <c r="G8" s="20" t="s">
        <v>26</v>
      </c>
      <c r="H8" s="20" t="s">
        <v>26</v>
      </c>
      <c r="I8" s="20" t="s">
        <v>26</v>
      </c>
      <c r="J8" s="20" t="s">
        <v>26</v>
      </c>
    </row>
    <row r="9" spans="1:10" x14ac:dyDescent="0.25">
      <c r="A9" s="12">
        <v>2013</v>
      </c>
      <c r="B9" s="12" t="s">
        <v>38</v>
      </c>
      <c r="C9" s="12" t="s">
        <v>39</v>
      </c>
      <c r="D9" s="15">
        <v>4</v>
      </c>
      <c r="E9" s="16">
        <v>12.19</v>
      </c>
      <c r="F9" s="15">
        <v>4</v>
      </c>
      <c r="G9" s="16">
        <v>19.09</v>
      </c>
      <c r="H9" s="16">
        <v>1.81</v>
      </c>
      <c r="I9" s="16">
        <v>0.03</v>
      </c>
      <c r="J9" s="16">
        <v>20.93</v>
      </c>
    </row>
    <row r="10" spans="1:10" x14ac:dyDescent="0.25">
      <c r="A10" s="12">
        <v>2013</v>
      </c>
      <c r="B10" s="12" t="s">
        <v>40</v>
      </c>
      <c r="C10" s="12" t="s">
        <v>41</v>
      </c>
      <c r="D10" s="15">
        <v>0</v>
      </c>
      <c r="E10" s="20" t="s">
        <v>26</v>
      </c>
      <c r="F10" s="15">
        <v>0</v>
      </c>
      <c r="G10" s="20" t="s">
        <v>26</v>
      </c>
      <c r="H10" s="20" t="s">
        <v>26</v>
      </c>
      <c r="I10" s="20" t="s">
        <v>26</v>
      </c>
      <c r="J10" s="20" t="s">
        <v>26</v>
      </c>
    </row>
    <row r="11" spans="1:10" x14ac:dyDescent="0.25">
      <c r="A11" s="12">
        <v>2013</v>
      </c>
      <c r="B11" s="12" t="s">
        <v>42</v>
      </c>
      <c r="C11" s="12" t="s">
        <v>43</v>
      </c>
      <c r="D11" s="15">
        <v>15</v>
      </c>
      <c r="E11" s="16">
        <v>12.19</v>
      </c>
      <c r="F11" s="15">
        <v>15</v>
      </c>
      <c r="G11" s="16">
        <v>25.91</v>
      </c>
      <c r="H11" s="16">
        <v>1</v>
      </c>
      <c r="I11" s="16">
        <v>2.27</v>
      </c>
      <c r="J11" s="16">
        <v>29.19</v>
      </c>
    </row>
    <row r="12" spans="1:10" x14ac:dyDescent="0.25">
      <c r="A12" s="12">
        <v>2013</v>
      </c>
      <c r="B12" s="12" t="s">
        <v>44</v>
      </c>
      <c r="C12" s="12" t="s">
        <v>45</v>
      </c>
      <c r="D12" s="15">
        <v>0</v>
      </c>
      <c r="E12" s="20" t="s">
        <v>26</v>
      </c>
      <c r="F12" s="15">
        <v>0</v>
      </c>
      <c r="G12" s="20" t="s">
        <v>26</v>
      </c>
      <c r="H12" s="20" t="s">
        <v>26</v>
      </c>
      <c r="I12" s="20" t="s">
        <v>26</v>
      </c>
      <c r="J12" s="20" t="s">
        <v>26</v>
      </c>
    </row>
    <row r="13" spans="1:10" x14ac:dyDescent="0.25">
      <c r="A13" s="12">
        <v>2013</v>
      </c>
      <c r="B13" s="12" t="s">
        <v>25</v>
      </c>
      <c r="C13" s="12" t="s">
        <v>46</v>
      </c>
      <c r="D13" s="15">
        <v>0</v>
      </c>
      <c r="E13" s="20" t="s">
        <v>26</v>
      </c>
      <c r="F13" s="15">
        <v>0</v>
      </c>
      <c r="G13" s="20" t="s">
        <v>26</v>
      </c>
      <c r="H13" s="20" t="s">
        <v>26</v>
      </c>
      <c r="I13" s="20" t="s">
        <v>26</v>
      </c>
      <c r="J13" s="20" t="s">
        <v>26</v>
      </c>
    </row>
    <row r="14" spans="1:10" x14ac:dyDescent="0.25">
      <c r="A14" s="12">
        <v>2013</v>
      </c>
      <c r="B14" s="12" t="s">
        <v>29</v>
      </c>
      <c r="C14" s="12" t="s">
        <v>47</v>
      </c>
      <c r="D14" s="15">
        <v>0</v>
      </c>
      <c r="E14" s="20" t="s">
        <v>26</v>
      </c>
      <c r="F14" s="15">
        <v>16</v>
      </c>
      <c r="G14" s="16">
        <v>19.3</v>
      </c>
      <c r="H14" s="16">
        <v>4.37</v>
      </c>
      <c r="I14" s="16">
        <v>0.16</v>
      </c>
      <c r="J14" s="16">
        <v>23.83</v>
      </c>
    </row>
    <row r="15" spans="1:10" x14ac:dyDescent="0.25">
      <c r="A15" s="12">
        <v>2013</v>
      </c>
      <c r="B15" s="12" t="s">
        <v>30</v>
      </c>
      <c r="C15" s="12" t="s">
        <v>59</v>
      </c>
      <c r="D15" s="15">
        <v>0</v>
      </c>
      <c r="E15" s="20" t="s">
        <v>26</v>
      </c>
      <c r="F15" s="15">
        <v>0</v>
      </c>
      <c r="G15" s="20" t="s">
        <v>26</v>
      </c>
      <c r="H15" s="20" t="s">
        <v>26</v>
      </c>
      <c r="I15" s="20" t="s">
        <v>26</v>
      </c>
      <c r="J15" s="20" t="s">
        <v>26</v>
      </c>
    </row>
    <row r="16" spans="1:10" x14ac:dyDescent="0.25">
      <c r="A16" s="12">
        <v>2013</v>
      </c>
      <c r="B16" s="12" t="s">
        <v>48</v>
      </c>
      <c r="C16" s="12" t="s">
        <v>49</v>
      </c>
      <c r="D16" s="15">
        <v>22</v>
      </c>
      <c r="E16" s="16">
        <v>12.19</v>
      </c>
      <c r="F16" s="15">
        <v>22</v>
      </c>
      <c r="G16" s="16">
        <v>25.03</v>
      </c>
      <c r="H16" s="16">
        <v>3</v>
      </c>
      <c r="I16" s="16">
        <v>0.25</v>
      </c>
      <c r="J16" s="16">
        <v>28.28</v>
      </c>
    </row>
    <row r="17" spans="1:10" x14ac:dyDescent="0.25">
      <c r="A17" s="12">
        <v>2013</v>
      </c>
      <c r="B17" s="12" t="s">
        <v>50</v>
      </c>
      <c r="C17" s="12" t="s">
        <v>52</v>
      </c>
      <c r="D17" s="15">
        <v>0</v>
      </c>
      <c r="E17" s="20" t="s">
        <v>26</v>
      </c>
      <c r="F17" s="15">
        <v>0</v>
      </c>
      <c r="G17" s="20" t="s">
        <v>26</v>
      </c>
      <c r="H17" s="20" t="s">
        <v>26</v>
      </c>
      <c r="I17" s="20" t="s">
        <v>26</v>
      </c>
      <c r="J17" s="20" t="s">
        <v>26</v>
      </c>
    </row>
    <row r="18" spans="1:10" x14ac:dyDescent="0.25">
      <c r="A18" s="12">
        <v>2013</v>
      </c>
      <c r="B18" s="12" t="s">
        <v>50</v>
      </c>
      <c r="C18" s="12" t="s">
        <v>51</v>
      </c>
      <c r="D18" s="15">
        <v>34</v>
      </c>
      <c r="E18" s="16">
        <v>12.19</v>
      </c>
      <c r="F18" s="15">
        <v>34</v>
      </c>
      <c r="G18" s="16">
        <v>22.74</v>
      </c>
      <c r="H18" s="16">
        <v>2.67</v>
      </c>
      <c r="I18" s="16">
        <v>4.6500000000000004</v>
      </c>
      <c r="J18" s="16">
        <v>30.06</v>
      </c>
    </row>
    <row r="19" spans="1:10" x14ac:dyDescent="0.25">
      <c r="A19" s="12">
        <v>2013</v>
      </c>
      <c r="B19" s="12" t="s">
        <v>60</v>
      </c>
      <c r="C19" s="12" t="s">
        <v>61</v>
      </c>
      <c r="D19" s="15">
        <v>31</v>
      </c>
      <c r="E19" s="16">
        <v>12.19</v>
      </c>
      <c r="F19" s="15">
        <v>31</v>
      </c>
      <c r="G19" s="16">
        <v>20.399999999999999</v>
      </c>
      <c r="H19" s="16">
        <v>2.72</v>
      </c>
      <c r="I19" s="16">
        <v>0.15</v>
      </c>
      <c r="J19" s="16">
        <v>23.27</v>
      </c>
    </row>
    <row r="20" spans="1:10" x14ac:dyDescent="0.25">
      <c r="A20" s="12">
        <v>2013</v>
      </c>
      <c r="B20" s="12" t="s">
        <v>28</v>
      </c>
      <c r="C20" s="12" t="s">
        <v>62</v>
      </c>
      <c r="D20" s="15">
        <v>0</v>
      </c>
      <c r="E20" s="20" t="s">
        <v>26</v>
      </c>
      <c r="F20" s="15">
        <v>0</v>
      </c>
      <c r="G20" s="20" t="s">
        <v>26</v>
      </c>
      <c r="H20" s="20" t="s">
        <v>26</v>
      </c>
      <c r="I20" s="20" t="s">
        <v>26</v>
      </c>
      <c r="J20" s="20" t="s">
        <v>26</v>
      </c>
    </row>
    <row r="21" spans="1:10" x14ac:dyDescent="0.25">
      <c r="A21" s="12">
        <v>2013</v>
      </c>
      <c r="B21" s="12" t="s">
        <v>53</v>
      </c>
      <c r="C21" s="12" t="s">
        <v>63</v>
      </c>
      <c r="D21" s="15">
        <v>0</v>
      </c>
      <c r="E21" s="20" t="s">
        <v>26</v>
      </c>
      <c r="F21" s="15">
        <v>0</v>
      </c>
      <c r="G21" s="20" t="s">
        <v>26</v>
      </c>
      <c r="H21" s="20" t="s">
        <v>26</v>
      </c>
      <c r="I21" s="20" t="s">
        <v>26</v>
      </c>
      <c r="J21" s="20" t="s">
        <v>26</v>
      </c>
    </row>
    <row r="22" spans="1:10" x14ac:dyDescent="0.25">
      <c r="A22" s="12">
        <v>2013</v>
      </c>
      <c r="B22" s="12" t="s">
        <v>53</v>
      </c>
      <c r="C22" s="12" t="s">
        <v>64</v>
      </c>
      <c r="D22" s="15">
        <v>0</v>
      </c>
      <c r="E22" s="20" t="s">
        <v>26</v>
      </c>
      <c r="F22" s="15">
        <v>0</v>
      </c>
      <c r="G22" s="20" t="s">
        <v>26</v>
      </c>
      <c r="H22" s="20" t="s">
        <v>26</v>
      </c>
      <c r="I22" s="20" t="s">
        <v>26</v>
      </c>
      <c r="J22" s="20" t="s">
        <v>26</v>
      </c>
    </row>
    <row r="23" spans="1:10" x14ac:dyDescent="0.25">
      <c r="A23" s="12"/>
      <c r="B23" s="12"/>
      <c r="C23" s="13">
        <f>COUNT(D2:D22)</f>
        <v>21</v>
      </c>
      <c r="D23" s="18">
        <f>SUM(D2:D22)</f>
        <v>315</v>
      </c>
      <c r="E23" s="19">
        <f>AVERAGE(E2:E22)</f>
        <v>12.19</v>
      </c>
      <c r="F23" s="18">
        <f>SUM(F2:F22)</f>
        <v>368</v>
      </c>
      <c r="G23" s="19">
        <f t="shared" ref="G23:J23" si="0">AVERAGE(G2:G22)</f>
        <v>20.484999999999999</v>
      </c>
      <c r="H23" s="19">
        <f t="shared" si="0"/>
        <v>2.8287500000000003</v>
      </c>
      <c r="I23" s="19">
        <f t="shared" si="0"/>
        <v>1.8512500000000001</v>
      </c>
      <c r="J23" s="19">
        <f>SUM(G23:I23)</f>
        <v>25.164999999999999</v>
      </c>
    </row>
    <row r="24" spans="1:10" x14ac:dyDescent="0.25">
      <c r="A24" s="7"/>
      <c r="B24" s="7"/>
      <c r="C24" s="7"/>
      <c r="D24" s="7"/>
      <c r="E24" s="7"/>
      <c r="F24" s="7"/>
      <c r="G24" s="7"/>
      <c r="H24" s="7"/>
      <c r="I24" s="7"/>
      <c r="J24" s="7"/>
    </row>
    <row r="25" spans="1:10" x14ac:dyDescent="0.25">
      <c r="A25" s="7"/>
      <c r="B25" s="7"/>
      <c r="C25" s="7"/>
      <c r="D25" s="7"/>
      <c r="E25" s="7"/>
      <c r="F25" s="7"/>
      <c r="G25" s="7"/>
      <c r="H25" s="7"/>
      <c r="I25" s="7"/>
      <c r="J25" s="7"/>
    </row>
    <row r="26" spans="1:10" x14ac:dyDescent="0.25">
      <c r="A26" s="7"/>
      <c r="B26" s="7"/>
      <c r="C26" s="7"/>
      <c r="D26" s="7"/>
      <c r="E26" s="7"/>
      <c r="F26" s="7"/>
      <c r="G26" s="7"/>
      <c r="H26" s="7"/>
      <c r="I26" s="7"/>
      <c r="J26" s="7"/>
    </row>
    <row r="27" spans="1:10" x14ac:dyDescent="0.25">
      <c r="A27" s="7"/>
      <c r="B27" s="7"/>
      <c r="C27" s="7"/>
      <c r="D27" s="7"/>
      <c r="E27" s="7"/>
      <c r="F27" s="7"/>
      <c r="G27" s="7"/>
      <c r="H27" s="7"/>
      <c r="I27" s="7"/>
      <c r="J27" s="7"/>
    </row>
    <row r="28" spans="1:10" x14ac:dyDescent="0.25">
      <c r="A28" s="7"/>
      <c r="B28" s="7"/>
      <c r="C28" s="7"/>
      <c r="D28" s="7"/>
      <c r="E28" s="7"/>
      <c r="F28" s="7"/>
      <c r="G28" s="7"/>
      <c r="H28" s="7"/>
      <c r="I28" s="7"/>
      <c r="J28" s="7"/>
    </row>
    <row r="29" spans="1:10" x14ac:dyDescent="0.25">
      <c r="A29" s="7"/>
      <c r="B29" s="7"/>
      <c r="C29" s="7"/>
      <c r="D29" s="7"/>
      <c r="E29" s="7"/>
      <c r="F29" s="7"/>
      <c r="G29" s="7"/>
      <c r="H29" s="7"/>
      <c r="I29" s="7"/>
      <c r="J29" s="7"/>
    </row>
    <row r="30" spans="1:10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</row>
    <row r="31" spans="1:10" x14ac:dyDescent="0.25">
      <c r="A31" s="7"/>
      <c r="B31" s="7"/>
      <c r="C31" s="7"/>
      <c r="D31" s="7"/>
      <c r="E31" s="7"/>
      <c r="F31" s="7"/>
      <c r="G31" s="7"/>
      <c r="H31" s="7"/>
      <c r="I31" s="7"/>
      <c r="J31" s="7"/>
    </row>
    <row r="32" spans="1:10" x14ac:dyDescent="0.25">
      <c r="A32" s="7"/>
      <c r="B32" s="7"/>
      <c r="C32" s="7"/>
      <c r="D32" s="7"/>
      <c r="E32" s="7"/>
      <c r="F32" s="7"/>
      <c r="G32" s="7"/>
      <c r="H32" s="7"/>
      <c r="I32" s="7"/>
      <c r="J32" s="7"/>
    </row>
    <row r="33" spans="1:10" x14ac:dyDescent="0.25">
      <c r="A33" s="7"/>
      <c r="B33" s="7"/>
      <c r="C33" s="7"/>
      <c r="D33" s="7"/>
      <c r="E33" s="7"/>
      <c r="F33" s="7"/>
      <c r="G33" s="7"/>
      <c r="H33" s="7"/>
      <c r="I33" s="7"/>
      <c r="J33" s="7"/>
    </row>
    <row r="34" spans="1:10" x14ac:dyDescent="0.25">
      <c r="A34" s="7"/>
      <c r="B34" s="7"/>
      <c r="C34" s="7"/>
      <c r="D34" s="7"/>
      <c r="E34" s="7"/>
      <c r="F34" s="7"/>
      <c r="G34" s="7"/>
      <c r="H34" s="7"/>
      <c r="I34" s="7"/>
      <c r="J34" s="7"/>
    </row>
  </sheetData>
  <pageMargins left="0.7" right="0.7" top="0.75" bottom="0.75" header="0.5" footer="0.3"/>
  <pageSetup scale="64" fitToHeight="0" orientation="landscape" r:id="rId1"/>
  <headerFooter>
    <oddHeader>&amp;C&amp;"Arial,Bold"&amp;12Summary of 2008 JOBZ Business Assistance Agreements Reported by Government Agencies in 2013 (continued)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FTE</vt:lpstr>
      <vt:lpstr>Retained</vt:lpstr>
      <vt:lpstr>Sheet3</vt:lpstr>
    </vt:vector>
  </TitlesOfParts>
  <Company>DEED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DEED</dc:creator>
  <cp:lastModifiedBy>Ed Hodder</cp:lastModifiedBy>
  <cp:lastPrinted>2014-10-01T20:08:30Z</cp:lastPrinted>
  <dcterms:created xsi:type="dcterms:W3CDTF">2012-11-16T15:03:18Z</dcterms:created>
  <dcterms:modified xsi:type="dcterms:W3CDTF">2014-10-09T14:04:00Z</dcterms:modified>
</cp:coreProperties>
</file>