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00" windowWidth="17955" windowHeight="11295" activeTab="1"/>
  </bookViews>
  <sheets>
    <sheet name="FTE" sheetId="1" r:id="rId1"/>
    <sheet name="Retained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22" i="1" l="1"/>
  <c r="K22" i="1"/>
  <c r="J22" i="1"/>
  <c r="I22" i="2" l="1"/>
  <c r="H22" i="2"/>
  <c r="G22" i="2"/>
  <c r="J17" i="2"/>
  <c r="J16" i="2"/>
  <c r="J14" i="2"/>
  <c r="J11" i="2"/>
  <c r="J9" i="2"/>
  <c r="J6" i="2"/>
  <c r="J4" i="2"/>
  <c r="F22" i="2"/>
  <c r="E22" i="2"/>
  <c r="C22" i="2"/>
  <c r="D22" i="2"/>
  <c r="C22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3" i="1"/>
  <c r="M2" i="1"/>
  <c r="I22" i="1"/>
  <c r="H22" i="1"/>
  <c r="G22" i="1"/>
  <c r="F22" i="1"/>
  <c r="E22" i="1"/>
  <c r="D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J22" i="2" l="1"/>
</calcChain>
</file>

<file path=xl/sharedStrings.xml><?xml version="1.0" encoding="utf-8"?>
<sst xmlns="http://schemas.openxmlformats.org/spreadsheetml/2006/main" count="180" uniqueCount="63">
  <si>
    <t>Report Year</t>
  </si>
  <si>
    <t>Grantor</t>
  </si>
  <si>
    <t>Recipient</t>
  </si>
  <si>
    <t>Capital Investment (Real)</t>
  </si>
  <si>
    <t>Capital Investment (Personal)</t>
  </si>
  <si>
    <t>Total Capital Investment</t>
  </si>
  <si>
    <t>FTE (New) Job Goals</t>
  </si>
  <si>
    <t>FTE (New) Job Actuals</t>
  </si>
  <si>
    <t xml:space="preserve">Average FTE (New) Job Wage Actuals </t>
  </si>
  <si>
    <t>Average Hourly Health Insurance</t>
  </si>
  <si>
    <t>Average Hourly Other Benefits</t>
  </si>
  <si>
    <t>Capital Investment Real = land and buildings</t>
  </si>
  <si>
    <t>Capital Investment Personal = Equipment</t>
  </si>
  <si>
    <t>Total Capital Investment = land and buildings + equipment</t>
  </si>
  <si>
    <t xml:space="preserve">(New) job is defined as a job located in the zone that was created subsequent to the agreement date. </t>
  </si>
  <si>
    <t>Retention is defined as a retained job at a specific wage level that existed prior to the signing of the JOBZ business subsidy agreement.</t>
  </si>
  <si>
    <t>FTE (New) Wage Goals (including benefits)</t>
  </si>
  <si>
    <t>Average Hourly Total Compensation (including benefits)</t>
  </si>
  <si>
    <t>Retention Goals</t>
  </si>
  <si>
    <t>Retention Jobs Actuals</t>
  </si>
  <si>
    <t>Retention Wage Goals (including benefits)</t>
  </si>
  <si>
    <t>Retention Wages (including benefits)</t>
  </si>
  <si>
    <t>FTE (New) is full-time employment or as one job or a combination of jobs that will produce annualized cumulative expected hours of work, not including overtime, equal to 2,080 hours.</t>
  </si>
  <si>
    <t>Note:  Capital Investment is the amount of private capital investment actually made by the business in the JOBZ zone from January 1, 2013 through December 31, 2013.</t>
  </si>
  <si>
    <t>Null</t>
  </si>
  <si>
    <t>Wadena, City of</t>
  </si>
  <si>
    <t>Northfield, City of</t>
  </si>
  <si>
    <t>Perham, City of</t>
  </si>
  <si>
    <t>Albany, City of</t>
  </si>
  <si>
    <t>Wells Concrete Products Company</t>
  </si>
  <si>
    <t>Alexandria, City of</t>
  </si>
  <si>
    <t>3M Company</t>
  </si>
  <si>
    <t>Blue Earth, City of</t>
  </si>
  <si>
    <t>Nuvex Ingredients Inc whooly owned subsidiary of Kerry Holding Co</t>
  </si>
  <si>
    <t>Detroit Lakes, City of</t>
  </si>
  <si>
    <t>Nor-Am Lakes Cold Storage</t>
  </si>
  <si>
    <t>Duluth Seaway Port Authority</t>
  </si>
  <si>
    <t>American Precision Avionics Inc</t>
  </si>
  <si>
    <t>Keewatin, City of</t>
  </si>
  <si>
    <t>Magnetation LLC</t>
  </si>
  <si>
    <t>Litchfield, City of</t>
  </si>
  <si>
    <t>North Star Processing LLC (NSH Group)</t>
  </si>
  <si>
    <t>Mankato, City of</t>
  </si>
  <si>
    <t>Kato Cable LLC</t>
  </si>
  <si>
    <t>Morris, City of</t>
  </si>
  <si>
    <t>Bonanza Bean LLC</t>
  </si>
  <si>
    <t>Mountain Lake, City of</t>
  </si>
  <si>
    <t>Milk Specialities Company</t>
  </si>
  <si>
    <t>Nashwauk, City of</t>
  </si>
  <si>
    <t>Midwest Manufacturing and Mechanical</t>
  </si>
  <si>
    <t>New Ulm, City of</t>
  </si>
  <si>
    <t>DLC Manufacturing and Fabrication Inc</t>
  </si>
  <si>
    <t>Upper Lakes Foods Inc</t>
  </si>
  <si>
    <t>Four Way Plus LLC</t>
  </si>
  <si>
    <t>Princeton, City of</t>
  </si>
  <si>
    <t>TUCS Equipment</t>
  </si>
  <si>
    <t>Red Wing Port Authority</t>
  </si>
  <si>
    <t>Mactech Inc formerly Tech Group</t>
  </si>
  <si>
    <t>Hydrocontrol Inc</t>
  </si>
  <si>
    <t>Homecrest Outdoor Living LLC</t>
  </si>
  <si>
    <t>Winsted, City of</t>
  </si>
  <si>
    <t>Tetra Pak Processing Equipment Inc</t>
  </si>
  <si>
    <t>Millerbernd Manufacturing Co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</si>
</sst>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  <xf numFmtId="0" fontId="3" fillId="0" borderId="2" xfId="0" applyFont="1" applyBorder="1"/>
    <xf numFmtId="0" fontId="4" fillId="0" borderId="2" xfId="0" applyFont="1" applyBorder="1"/>
    <xf numFmtId="0" fontId="5" fillId="0" borderId="0" xfId="0" applyFont="1"/>
    <xf numFmtId="0" fontId="4" fillId="3" borderId="2" xfId="1" applyFont="1" applyFill="1" applyBorder="1"/>
    <xf numFmtId="0" fontId="4" fillId="3" borderId="2" xfId="1" applyFont="1" applyFill="1" applyBorder="1" applyAlignment="1">
      <alignment horizontal="center" wrapText="1"/>
    </xf>
    <xf numFmtId="0" fontId="4" fillId="3" borderId="2" xfId="1" applyFont="1" applyFill="1" applyBorder="1" applyAlignment="1">
      <alignment wrapText="1"/>
    </xf>
    <xf numFmtId="0" fontId="6" fillId="2" borderId="1" xfId="0" applyNumberFormat="1" applyFont="1" applyFill="1" applyBorder="1" applyAlignment="1" applyProtection="1">
      <alignment horizontal="center" wrapText="1"/>
    </xf>
    <xf numFmtId="0" fontId="0" fillId="0" borderId="2" xfId="0" applyBorder="1"/>
    <xf numFmtId="0" fontId="7" fillId="0" borderId="2" xfId="0" applyFont="1" applyBorder="1"/>
    <xf numFmtId="8" fontId="7" fillId="0" borderId="2" xfId="0" applyNumberFormat="1" applyFont="1" applyBorder="1"/>
    <xf numFmtId="6" fontId="7" fillId="0" borderId="2" xfId="0" applyNumberFormat="1" applyFont="1" applyBorder="1"/>
    <xf numFmtId="6" fontId="0" fillId="0" borderId="2" xfId="0" applyNumberFormat="1" applyBorder="1"/>
    <xf numFmtId="0" fontId="0" fillId="0" borderId="2" xfId="0" applyBorder="1"/>
    <xf numFmtId="8" fontId="0" fillId="0" borderId="2" xfId="0" applyNumberFormat="1" applyBorder="1"/>
    <xf numFmtId="0" fontId="0" fillId="0" borderId="2" xfId="0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view="pageLayout" zoomScaleNormal="100" workbookViewId="0">
      <selection activeCell="C26" sqref="C26"/>
    </sheetView>
  </sheetViews>
  <sheetFormatPr defaultRowHeight="14.25" x14ac:dyDescent="0.2"/>
  <cols>
    <col min="1" max="1" width="11.7109375" style="9" bestFit="1" customWidth="1"/>
    <col min="2" max="2" width="27.7109375" style="9" customWidth="1"/>
    <col min="3" max="3" width="62.42578125" style="9" customWidth="1"/>
    <col min="4" max="4" width="11.85546875" style="9" customWidth="1"/>
    <col min="5" max="5" width="11.140625" style="9" customWidth="1"/>
    <col min="6" max="6" width="12.140625" style="9" customWidth="1"/>
    <col min="7" max="7" width="6.42578125" style="9" customWidth="1"/>
    <col min="8" max="8" width="12.28515625" style="9" customWidth="1"/>
    <col min="9" max="9" width="10.140625" style="9" customWidth="1"/>
    <col min="10" max="10" width="10.28515625" style="9" customWidth="1"/>
    <col min="11" max="11" width="10.140625" style="9" customWidth="1"/>
    <col min="12" max="12" width="8.85546875" style="9" customWidth="1"/>
    <col min="13" max="13" width="12.85546875" style="9" customWidth="1"/>
    <col min="14" max="16384" width="9.140625" style="9"/>
  </cols>
  <sheetData>
    <row r="1" spans="1:13" ht="6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16</v>
      </c>
      <c r="I1" s="2" t="s">
        <v>7</v>
      </c>
      <c r="J1" s="2" t="s">
        <v>8</v>
      </c>
      <c r="K1" s="2" t="s">
        <v>9</v>
      </c>
      <c r="L1" s="3" t="s">
        <v>10</v>
      </c>
      <c r="M1" s="13" t="s">
        <v>17</v>
      </c>
    </row>
    <row r="2" spans="1:13" ht="15" x14ac:dyDescent="0.25">
      <c r="A2" s="14">
        <v>2014</v>
      </c>
      <c r="B2" s="19" t="s">
        <v>28</v>
      </c>
      <c r="C2" s="19" t="s">
        <v>29</v>
      </c>
      <c r="D2" s="18">
        <v>0</v>
      </c>
      <c r="E2" s="18">
        <v>597955</v>
      </c>
      <c r="F2" s="18">
        <f>SUM(D2:E2)</f>
        <v>597955</v>
      </c>
      <c r="G2" s="19">
        <v>55</v>
      </c>
      <c r="H2" s="20">
        <v>17.5</v>
      </c>
      <c r="I2" s="19">
        <v>105</v>
      </c>
      <c r="J2" s="20">
        <v>17.16</v>
      </c>
      <c r="K2" s="20">
        <v>5.04</v>
      </c>
      <c r="L2" s="20">
        <v>1.53</v>
      </c>
      <c r="M2" s="20">
        <f>SUM(J2:L2)</f>
        <v>23.73</v>
      </c>
    </row>
    <row r="3" spans="1:13" ht="15" x14ac:dyDescent="0.25">
      <c r="A3" s="14">
        <v>2014</v>
      </c>
      <c r="B3" s="19" t="s">
        <v>30</v>
      </c>
      <c r="C3" s="19" t="s">
        <v>31</v>
      </c>
      <c r="D3" s="18">
        <v>0</v>
      </c>
      <c r="E3" s="18">
        <v>100000</v>
      </c>
      <c r="F3" s="18">
        <f t="shared" ref="F3:F21" si="0">SUM(D3:E3)</f>
        <v>100000</v>
      </c>
      <c r="G3" s="19">
        <v>50</v>
      </c>
      <c r="H3" s="20">
        <v>12.45</v>
      </c>
      <c r="I3" s="19">
        <v>50</v>
      </c>
      <c r="J3" s="20">
        <v>24.54</v>
      </c>
      <c r="K3" s="20">
        <v>4.91</v>
      </c>
      <c r="L3" s="20">
        <v>7.85</v>
      </c>
      <c r="M3" s="20">
        <f>SUM(J3:L3)</f>
        <v>37.299999999999997</v>
      </c>
    </row>
    <row r="4" spans="1:13" ht="15" x14ac:dyDescent="0.25">
      <c r="A4" s="14">
        <v>2014</v>
      </c>
      <c r="B4" s="19" t="s">
        <v>32</v>
      </c>
      <c r="C4" s="19" t="s">
        <v>33</v>
      </c>
      <c r="D4" s="18">
        <v>172471</v>
      </c>
      <c r="E4" s="18">
        <v>976418</v>
      </c>
      <c r="F4" s="18">
        <f t="shared" si="0"/>
        <v>1148889</v>
      </c>
      <c r="G4" s="19">
        <v>0</v>
      </c>
      <c r="H4" s="21" t="s">
        <v>24</v>
      </c>
      <c r="I4" s="19">
        <v>0</v>
      </c>
      <c r="J4" s="21" t="s">
        <v>24</v>
      </c>
      <c r="K4" s="21" t="s">
        <v>24</v>
      </c>
      <c r="L4" s="21" t="s">
        <v>24</v>
      </c>
      <c r="M4" s="21" t="s">
        <v>24</v>
      </c>
    </row>
    <row r="5" spans="1:13" ht="15" x14ac:dyDescent="0.25">
      <c r="A5" s="14">
        <v>2014</v>
      </c>
      <c r="B5" s="19" t="s">
        <v>34</v>
      </c>
      <c r="C5" s="19" t="s">
        <v>35</v>
      </c>
      <c r="D5" s="18">
        <v>0</v>
      </c>
      <c r="E5" s="18">
        <v>0</v>
      </c>
      <c r="F5" s="18">
        <f t="shared" si="0"/>
        <v>0</v>
      </c>
      <c r="G5" s="19">
        <v>5</v>
      </c>
      <c r="H5" s="20">
        <v>12</v>
      </c>
      <c r="I5" s="19">
        <v>7</v>
      </c>
      <c r="J5" s="20">
        <v>13.61</v>
      </c>
      <c r="K5" s="20">
        <v>2.25</v>
      </c>
      <c r="L5" s="20">
        <v>0.5</v>
      </c>
      <c r="M5" s="20">
        <f t="shared" ref="M5:M21" si="1">SUM(J5:L5)</f>
        <v>16.36</v>
      </c>
    </row>
    <row r="6" spans="1:13" ht="15" x14ac:dyDescent="0.25">
      <c r="A6" s="14">
        <v>2014</v>
      </c>
      <c r="B6" s="19" t="s">
        <v>36</v>
      </c>
      <c r="C6" s="19" t="s">
        <v>37</v>
      </c>
      <c r="D6" s="18">
        <v>0</v>
      </c>
      <c r="E6" s="18">
        <v>43909</v>
      </c>
      <c r="F6" s="18">
        <f t="shared" si="0"/>
        <v>43909</v>
      </c>
      <c r="G6" s="19">
        <v>5</v>
      </c>
      <c r="H6" s="20">
        <v>12.95</v>
      </c>
      <c r="I6" s="19">
        <v>16</v>
      </c>
      <c r="J6" s="20">
        <v>11.41</v>
      </c>
      <c r="K6" s="20">
        <v>1.52</v>
      </c>
      <c r="L6" s="20">
        <v>2.73</v>
      </c>
      <c r="M6" s="20">
        <f t="shared" si="1"/>
        <v>15.66</v>
      </c>
    </row>
    <row r="7" spans="1:13" ht="15" x14ac:dyDescent="0.25">
      <c r="A7" s="14">
        <v>2014</v>
      </c>
      <c r="B7" s="19" t="s">
        <v>38</v>
      </c>
      <c r="C7" s="19" t="s">
        <v>39</v>
      </c>
      <c r="D7" s="18">
        <v>0</v>
      </c>
      <c r="E7" s="18">
        <v>0</v>
      </c>
      <c r="F7" s="18">
        <f t="shared" si="0"/>
        <v>0</v>
      </c>
      <c r="G7" s="19">
        <v>15</v>
      </c>
      <c r="H7" s="20">
        <v>12.45</v>
      </c>
      <c r="I7" s="19">
        <v>60</v>
      </c>
      <c r="J7" s="20">
        <v>22.39</v>
      </c>
      <c r="K7" s="20">
        <v>5.56</v>
      </c>
      <c r="L7" s="20">
        <v>5.95</v>
      </c>
      <c r="M7" s="20">
        <f t="shared" si="1"/>
        <v>33.9</v>
      </c>
    </row>
    <row r="8" spans="1:13" ht="15" x14ac:dyDescent="0.25">
      <c r="A8" s="14">
        <v>2014</v>
      </c>
      <c r="B8" s="19" t="s">
        <v>40</v>
      </c>
      <c r="C8" s="19" t="s">
        <v>41</v>
      </c>
      <c r="D8" s="18">
        <v>0</v>
      </c>
      <c r="E8" s="18">
        <v>84685</v>
      </c>
      <c r="F8" s="18">
        <f t="shared" si="0"/>
        <v>84685</v>
      </c>
      <c r="G8" s="19">
        <v>2</v>
      </c>
      <c r="H8" s="20">
        <v>12.45</v>
      </c>
      <c r="I8" s="19">
        <v>9</v>
      </c>
      <c r="J8" s="20">
        <v>14.98</v>
      </c>
      <c r="K8" s="20">
        <v>1.62</v>
      </c>
      <c r="L8" s="20">
        <v>0.87</v>
      </c>
      <c r="M8" s="20">
        <f t="shared" si="1"/>
        <v>17.470000000000002</v>
      </c>
    </row>
    <row r="9" spans="1:13" ht="15" x14ac:dyDescent="0.25">
      <c r="A9" s="14">
        <v>2014</v>
      </c>
      <c r="B9" s="19" t="s">
        <v>42</v>
      </c>
      <c r="C9" s="19" t="s">
        <v>43</v>
      </c>
      <c r="D9" s="18">
        <v>8000</v>
      </c>
      <c r="E9" s="18">
        <v>99000</v>
      </c>
      <c r="F9" s="18">
        <f t="shared" si="0"/>
        <v>107000</v>
      </c>
      <c r="G9" s="19">
        <v>5</v>
      </c>
      <c r="H9" s="20">
        <v>12.45</v>
      </c>
      <c r="I9" s="19">
        <v>12</v>
      </c>
      <c r="J9" s="20">
        <v>21.41</v>
      </c>
      <c r="K9" s="20">
        <v>2.2599999999999998</v>
      </c>
      <c r="L9" s="20">
        <v>0.81</v>
      </c>
      <c r="M9" s="20">
        <f t="shared" si="1"/>
        <v>24.48</v>
      </c>
    </row>
    <row r="10" spans="1:13" ht="15" x14ac:dyDescent="0.25">
      <c r="A10" s="14">
        <v>2014</v>
      </c>
      <c r="B10" s="19" t="s">
        <v>44</v>
      </c>
      <c r="C10" s="19" t="s">
        <v>45</v>
      </c>
      <c r="D10" s="18">
        <v>1965000</v>
      </c>
      <c r="E10" s="18">
        <v>0</v>
      </c>
      <c r="F10" s="18">
        <f t="shared" si="0"/>
        <v>1965000</v>
      </c>
      <c r="G10" s="19">
        <v>1</v>
      </c>
      <c r="H10" s="20">
        <v>12.45</v>
      </c>
      <c r="I10" s="19">
        <v>6</v>
      </c>
      <c r="J10" s="20">
        <v>20.22</v>
      </c>
      <c r="K10" s="20">
        <v>2.99</v>
      </c>
      <c r="L10" s="20">
        <v>0.99</v>
      </c>
      <c r="M10" s="20">
        <f t="shared" si="1"/>
        <v>24.2</v>
      </c>
    </row>
    <row r="11" spans="1:13" ht="15" x14ac:dyDescent="0.25">
      <c r="A11" s="14">
        <v>2014</v>
      </c>
      <c r="B11" s="19" t="s">
        <v>46</v>
      </c>
      <c r="C11" s="19" t="s">
        <v>47</v>
      </c>
      <c r="D11" s="18">
        <v>0</v>
      </c>
      <c r="E11" s="18">
        <v>1049525</v>
      </c>
      <c r="F11" s="18">
        <f t="shared" si="0"/>
        <v>1049525</v>
      </c>
      <c r="G11" s="19">
        <v>8</v>
      </c>
      <c r="H11" s="20">
        <v>12.45</v>
      </c>
      <c r="I11" s="19">
        <v>25</v>
      </c>
      <c r="J11" s="20">
        <v>18.12</v>
      </c>
      <c r="K11" s="20">
        <v>0.1</v>
      </c>
      <c r="L11" s="20">
        <v>0</v>
      </c>
      <c r="M11" s="20">
        <f t="shared" si="1"/>
        <v>18.220000000000002</v>
      </c>
    </row>
    <row r="12" spans="1:13" ht="15" x14ac:dyDescent="0.25">
      <c r="A12" s="14">
        <v>2014</v>
      </c>
      <c r="B12" s="19" t="s">
        <v>48</v>
      </c>
      <c r="C12" s="19" t="s">
        <v>49</v>
      </c>
      <c r="D12" s="18">
        <v>55400</v>
      </c>
      <c r="E12" s="18">
        <v>123000</v>
      </c>
      <c r="F12" s="18">
        <f t="shared" si="0"/>
        <v>178400</v>
      </c>
      <c r="G12" s="19">
        <v>12</v>
      </c>
      <c r="H12" s="20">
        <v>12</v>
      </c>
      <c r="I12" s="19">
        <v>18</v>
      </c>
      <c r="J12" s="20">
        <v>17.940000000000001</v>
      </c>
      <c r="K12" s="20">
        <v>5.5</v>
      </c>
      <c r="L12" s="20">
        <v>1.25</v>
      </c>
      <c r="M12" s="20">
        <f t="shared" si="1"/>
        <v>24.69</v>
      </c>
    </row>
    <row r="13" spans="1:13" ht="15" x14ac:dyDescent="0.25">
      <c r="A13" s="14">
        <v>2014</v>
      </c>
      <c r="B13" s="19" t="s">
        <v>50</v>
      </c>
      <c r="C13" s="19" t="s">
        <v>51</v>
      </c>
      <c r="D13" s="18">
        <v>10204</v>
      </c>
      <c r="E13" s="18">
        <v>70800</v>
      </c>
      <c r="F13" s="18">
        <f t="shared" si="0"/>
        <v>81004</v>
      </c>
      <c r="G13" s="19">
        <v>4</v>
      </c>
      <c r="H13" s="20">
        <v>12.45</v>
      </c>
      <c r="I13" s="19">
        <v>5</v>
      </c>
      <c r="J13" s="20">
        <v>22.57</v>
      </c>
      <c r="K13" s="20">
        <v>0.94</v>
      </c>
      <c r="L13" s="20">
        <v>0</v>
      </c>
      <c r="M13" s="20">
        <f t="shared" si="1"/>
        <v>23.51</v>
      </c>
    </row>
    <row r="14" spans="1:13" ht="15" x14ac:dyDescent="0.25">
      <c r="A14" s="19">
        <v>2014</v>
      </c>
      <c r="B14" s="19" t="s">
        <v>26</v>
      </c>
      <c r="C14" s="19" t="s">
        <v>52</v>
      </c>
      <c r="D14" s="18">
        <v>0</v>
      </c>
      <c r="E14" s="18">
        <v>0</v>
      </c>
      <c r="F14" s="18">
        <f t="shared" si="0"/>
        <v>0</v>
      </c>
      <c r="G14" s="19">
        <v>15</v>
      </c>
      <c r="H14" s="20">
        <v>12.45</v>
      </c>
      <c r="I14" s="19">
        <v>17</v>
      </c>
      <c r="J14" s="20">
        <v>18.12</v>
      </c>
      <c r="K14" s="20">
        <v>3.06</v>
      </c>
      <c r="L14" s="20">
        <v>0.12</v>
      </c>
      <c r="M14" s="20">
        <f t="shared" si="1"/>
        <v>21.3</v>
      </c>
    </row>
    <row r="15" spans="1:13" ht="15" x14ac:dyDescent="0.25">
      <c r="A15" s="19">
        <v>2014</v>
      </c>
      <c r="B15" s="19" t="s">
        <v>27</v>
      </c>
      <c r="C15" s="19" t="s">
        <v>53</v>
      </c>
      <c r="D15" s="18">
        <v>0</v>
      </c>
      <c r="E15" s="18">
        <v>0</v>
      </c>
      <c r="F15" s="18">
        <f t="shared" si="0"/>
        <v>0</v>
      </c>
      <c r="G15" s="19">
        <v>2</v>
      </c>
      <c r="H15" s="20">
        <v>12.45</v>
      </c>
      <c r="I15" s="19">
        <v>7</v>
      </c>
      <c r="J15" s="20">
        <v>19.600000000000001</v>
      </c>
      <c r="K15" s="20">
        <v>1.38</v>
      </c>
      <c r="L15" s="20">
        <v>0.28000000000000003</v>
      </c>
      <c r="M15" s="20">
        <f t="shared" si="1"/>
        <v>21.26</v>
      </c>
    </row>
    <row r="16" spans="1:13" ht="15" x14ac:dyDescent="0.25">
      <c r="A16" s="19">
        <v>2014</v>
      </c>
      <c r="B16" s="19" t="s">
        <v>54</v>
      </c>
      <c r="C16" s="19" t="s">
        <v>55</v>
      </c>
      <c r="D16" s="18">
        <v>0</v>
      </c>
      <c r="E16" s="18">
        <v>0</v>
      </c>
      <c r="F16" s="18">
        <f t="shared" si="0"/>
        <v>0</v>
      </c>
      <c r="G16" s="19">
        <v>7</v>
      </c>
      <c r="H16" s="20">
        <v>12.45</v>
      </c>
      <c r="I16" s="19">
        <v>1</v>
      </c>
      <c r="J16" s="20">
        <v>25.5</v>
      </c>
      <c r="K16" s="20">
        <v>3.75</v>
      </c>
      <c r="L16" s="20">
        <v>0.5</v>
      </c>
      <c r="M16" s="20">
        <f t="shared" si="1"/>
        <v>29.75</v>
      </c>
    </row>
    <row r="17" spans="1:13" ht="15" x14ac:dyDescent="0.25">
      <c r="A17" s="19">
        <v>2014</v>
      </c>
      <c r="B17" s="19" t="s">
        <v>56</v>
      </c>
      <c r="C17" s="19" t="s">
        <v>57</v>
      </c>
      <c r="D17" s="18">
        <v>0</v>
      </c>
      <c r="E17" s="18">
        <v>0</v>
      </c>
      <c r="F17" s="18">
        <f t="shared" si="0"/>
        <v>0</v>
      </c>
      <c r="G17" s="19">
        <v>10</v>
      </c>
      <c r="H17" s="20">
        <v>13.5</v>
      </c>
      <c r="I17" s="19">
        <v>23</v>
      </c>
      <c r="J17" s="20">
        <v>19.600000000000001</v>
      </c>
      <c r="K17" s="20">
        <v>3.35</v>
      </c>
      <c r="L17" s="20">
        <v>4.63</v>
      </c>
      <c r="M17" s="20">
        <f t="shared" si="1"/>
        <v>27.580000000000002</v>
      </c>
    </row>
    <row r="18" spans="1:13" ht="15" x14ac:dyDescent="0.25">
      <c r="A18" s="19">
        <v>2014</v>
      </c>
      <c r="B18" s="19" t="s">
        <v>56</v>
      </c>
      <c r="C18" s="19" t="s">
        <v>58</v>
      </c>
      <c r="D18" s="18">
        <v>0</v>
      </c>
      <c r="E18" s="18">
        <v>16135</v>
      </c>
      <c r="F18" s="18">
        <f t="shared" si="0"/>
        <v>16135</v>
      </c>
      <c r="G18" s="19">
        <v>10</v>
      </c>
      <c r="H18" s="20">
        <v>13.5</v>
      </c>
      <c r="I18" s="19">
        <v>12</v>
      </c>
      <c r="J18" s="20">
        <v>28.09</v>
      </c>
      <c r="K18" s="20">
        <v>3.58</v>
      </c>
      <c r="L18" s="20">
        <v>0</v>
      </c>
      <c r="M18" s="20">
        <f t="shared" si="1"/>
        <v>31.67</v>
      </c>
    </row>
    <row r="19" spans="1:13" ht="15" x14ac:dyDescent="0.25">
      <c r="A19" s="19">
        <v>2014</v>
      </c>
      <c r="B19" s="19" t="s">
        <v>25</v>
      </c>
      <c r="C19" s="19" t="s">
        <v>59</v>
      </c>
      <c r="D19" s="18">
        <v>0</v>
      </c>
      <c r="E19" s="18">
        <v>26750</v>
      </c>
      <c r="F19" s="18">
        <f t="shared" si="0"/>
        <v>26750</v>
      </c>
      <c r="G19" s="19">
        <v>57</v>
      </c>
      <c r="H19" s="20">
        <v>12.45</v>
      </c>
      <c r="I19" s="19">
        <v>80</v>
      </c>
      <c r="J19" s="20">
        <v>13.01</v>
      </c>
      <c r="K19" s="20">
        <v>1.73</v>
      </c>
      <c r="L19" s="20">
        <v>7.0000000000000007E-2</v>
      </c>
      <c r="M19" s="20">
        <f t="shared" si="1"/>
        <v>14.81</v>
      </c>
    </row>
    <row r="20" spans="1:13" ht="15" x14ac:dyDescent="0.25">
      <c r="A20" s="19">
        <v>2014</v>
      </c>
      <c r="B20" s="19" t="s">
        <v>60</v>
      </c>
      <c r="C20" s="19" t="s">
        <v>61</v>
      </c>
      <c r="D20" s="18">
        <v>0</v>
      </c>
      <c r="E20" s="18">
        <v>412521</v>
      </c>
      <c r="F20" s="18">
        <f t="shared" si="0"/>
        <v>412521</v>
      </c>
      <c r="G20" s="19">
        <v>12</v>
      </c>
      <c r="H20" s="20">
        <v>12.45</v>
      </c>
      <c r="I20" s="19">
        <v>86</v>
      </c>
      <c r="J20" s="20">
        <v>27.72</v>
      </c>
      <c r="K20" s="20">
        <v>3.75</v>
      </c>
      <c r="L20" s="20">
        <v>0.5</v>
      </c>
      <c r="M20" s="20">
        <f t="shared" si="1"/>
        <v>31.97</v>
      </c>
    </row>
    <row r="21" spans="1:13" ht="15" x14ac:dyDescent="0.25">
      <c r="A21" s="19">
        <v>2014</v>
      </c>
      <c r="B21" s="19" t="s">
        <v>60</v>
      </c>
      <c r="C21" s="19" t="s">
        <v>62</v>
      </c>
      <c r="D21" s="18">
        <v>0</v>
      </c>
      <c r="E21" s="18">
        <v>0</v>
      </c>
      <c r="F21" s="18">
        <f t="shared" si="0"/>
        <v>0</v>
      </c>
      <c r="G21" s="19">
        <v>15</v>
      </c>
      <c r="H21" s="20">
        <v>12.45</v>
      </c>
      <c r="I21" s="19">
        <v>157</v>
      </c>
      <c r="J21" s="20">
        <v>18.96</v>
      </c>
      <c r="K21" s="20">
        <v>0</v>
      </c>
      <c r="L21" s="20">
        <v>0</v>
      </c>
      <c r="M21" s="20">
        <f t="shared" si="1"/>
        <v>18.96</v>
      </c>
    </row>
    <row r="22" spans="1:13" ht="15" x14ac:dyDescent="0.25">
      <c r="A22" s="7"/>
      <c r="B22" s="7"/>
      <c r="C22" s="8">
        <f>COUNT(D2:D21)</f>
        <v>20</v>
      </c>
      <c r="D22" s="17">
        <f>SUM(D2:D21)</f>
        <v>2211075</v>
      </c>
      <c r="E22" s="17">
        <f t="shared" ref="E22:F22" si="2">SUM(E2:E21)</f>
        <v>3600698</v>
      </c>
      <c r="F22" s="17">
        <f t="shared" si="2"/>
        <v>5811773</v>
      </c>
      <c r="G22" s="15">
        <f>SUM(G2:G21)</f>
        <v>290</v>
      </c>
      <c r="H22" s="16">
        <f>AVERAGE(H2:H21)</f>
        <v>12.805263157894734</v>
      </c>
      <c r="I22" s="15">
        <f>SUM(I2:I21)</f>
        <v>696</v>
      </c>
      <c r="J22" s="16">
        <f>AVERAGE(J2:J21)</f>
        <v>19.734210526315788</v>
      </c>
      <c r="K22" s="16">
        <f t="shared" ref="K22:L22" si="3">AVERAGE(K2:K21)</f>
        <v>2.804736842105263</v>
      </c>
      <c r="L22" s="16">
        <f t="shared" si="3"/>
        <v>1.5042105263157894</v>
      </c>
      <c r="M22" s="16">
        <f>SUM(J22:L22)</f>
        <v>24.04315789473684</v>
      </c>
    </row>
    <row r="24" spans="1:13" x14ac:dyDescent="0.2">
      <c r="A24" s="4" t="s">
        <v>23</v>
      </c>
    </row>
    <row r="25" spans="1:13" x14ac:dyDescent="0.2">
      <c r="A25" s="4" t="s">
        <v>11</v>
      </c>
    </row>
    <row r="26" spans="1:13" x14ac:dyDescent="0.2">
      <c r="A26" s="4" t="s">
        <v>12</v>
      </c>
    </row>
    <row r="27" spans="1:13" x14ac:dyDescent="0.2">
      <c r="A27" s="5" t="s">
        <v>13</v>
      </c>
    </row>
    <row r="28" spans="1:13" x14ac:dyDescent="0.2">
      <c r="A28" s="6" t="s">
        <v>22</v>
      </c>
    </row>
    <row r="29" spans="1:13" x14ac:dyDescent="0.2">
      <c r="A29" s="6" t="s">
        <v>14</v>
      </c>
    </row>
    <row r="30" spans="1:13" x14ac:dyDescent="0.2">
      <c r="A30" s="6" t="s">
        <v>15</v>
      </c>
    </row>
  </sheetData>
  <pageMargins left="0.7" right="0.7" top="0.75" bottom="0.75" header="0.5" footer="0.3"/>
  <pageSetup scale="58" fitToHeight="0" orientation="landscape" r:id="rId1"/>
  <headerFooter>
    <oddHeader>&amp;C&amp;"Arial,Bold"&amp;12Summary of 2008 JOBZ Business Assistance Agreements Reported by Government Agencies in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view="pageLayout" topLeftCell="C1" zoomScaleNormal="100" workbookViewId="0">
      <selection activeCell="H22" sqref="H22"/>
    </sheetView>
  </sheetViews>
  <sheetFormatPr defaultRowHeight="15" x14ac:dyDescent="0.25"/>
  <cols>
    <col min="1" max="1" width="11.7109375" bestFit="1" customWidth="1"/>
    <col min="2" max="2" width="27.7109375" customWidth="1"/>
    <col min="3" max="3" width="62.42578125" customWidth="1"/>
    <col min="4" max="4" width="15.5703125" bestFit="1" customWidth="1"/>
    <col min="5" max="5" width="13.5703125" customWidth="1"/>
    <col min="6" max="6" width="11.140625" customWidth="1"/>
    <col min="7" max="7" width="11.28515625" customWidth="1"/>
    <col min="8" max="8" width="10.5703125" customWidth="1"/>
    <col min="10" max="10" width="15.5703125" customWidth="1"/>
  </cols>
  <sheetData>
    <row r="1" spans="1:10" ht="64.5" x14ac:dyDescent="0.25">
      <c r="A1" s="10" t="s">
        <v>0</v>
      </c>
      <c r="B1" s="10" t="s">
        <v>1</v>
      </c>
      <c r="C1" s="10" t="s">
        <v>2</v>
      </c>
      <c r="D1" s="10" t="s">
        <v>18</v>
      </c>
      <c r="E1" s="11" t="s">
        <v>20</v>
      </c>
      <c r="F1" s="11" t="s">
        <v>19</v>
      </c>
      <c r="G1" s="11" t="s">
        <v>21</v>
      </c>
      <c r="H1" s="11" t="s">
        <v>9</v>
      </c>
      <c r="I1" s="12" t="s">
        <v>10</v>
      </c>
      <c r="J1" s="11" t="s">
        <v>17</v>
      </c>
    </row>
    <row r="2" spans="1:10" x14ac:dyDescent="0.25">
      <c r="A2" s="19">
        <v>2014</v>
      </c>
      <c r="B2" s="19" t="s">
        <v>28</v>
      </c>
      <c r="C2" s="19" t="s">
        <v>29</v>
      </c>
      <c r="D2" s="19">
        <v>0</v>
      </c>
      <c r="E2" s="21" t="s">
        <v>24</v>
      </c>
      <c r="F2" s="19">
        <v>0</v>
      </c>
      <c r="G2" s="21" t="s">
        <v>24</v>
      </c>
      <c r="H2" s="21" t="s">
        <v>24</v>
      </c>
      <c r="I2" s="21" t="s">
        <v>24</v>
      </c>
      <c r="J2" s="21" t="s">
        <v>24</v>
      </c>
    </row>
    <row r="3" spans="1:10" x14ac:dyDescent="0.25">
      <c r="A3" s="19">
        <v>2014</v>
      </c>
      <c r="B3" s="19" t="s">
        <v>30</v>
      </c>
      <c r="C3" s="19" t="s">
        <v>31</v>
      </c>
      <c r="D3" s="19">
        <v>0</v>
      </c>
      <c r="E3" s="21" t="s">
        <v>24</v>
      </c>
      <c r="F3" s="19">
        <v>0</v>
      </c>
      <c r="G3" s="21" t="s">
        <v>24</v>
      </c>
      <c r="H3" s="21" t="s">
        <v>24</v>
      </c>
      <c r="I3" s="21" t="s">
        <v>24</v>
      </c>
      <c r="J3" s="21" t="s">
        <v>24</v>
      </c>
    </row>
    <row r="4" spans="1:10" x14ac:dyDescent="0.25">
      <c r="A4" s="19">
        <v>2014</v>
      </c>
      <c r="B4" s="19" t="s">
        <v>32</v>
      </c>
      <c r="C4" s="19" t="s">
        <v>33</v>
      </c>
      <c r="D4" s="19">
        <v>183</v>
      </c>
      <c r="E4" s="20">
        <v>12.45</v>
      </c>
      <c r="F4" s="19">
        <v>183</v>
      </c>
      <c r="G4" s="20">
        <v>16.940000000000001</v>
      </c>
      <c r="H4" s="20">
        <v>6.53</v>
      </c>
      <c r="I4" s="20">
        <v>3.26</v>
      </c>
      <c r="J4" s="20">
        <f>SUM(G4:I4)</f>
        <v>26.730000000000004</v>
      </c>
    </row>
    <row r="5" spans="1:10" x14ac:dyDescent="0.25">
      <c r="A5" s="19">
        <v>2014</v>
      </c>
      <c r="B5" s="19" t="s">
        <v>34</v>
      </c>
      <c r="C5" s="19" t="s">
        <v>35</v>
      </c>
      <c r="D5" s="19">
        <v>0</v>
      </c>
      <c r="E5" s="21" t="s">
        <v>24</v>
      </c>
      <c r="F5" s="19">
        <v>0</v>
      </c>
      <c r="G5" s="21" t="s">
        <v>24</v>
      </c>
      <c r="H5" s="21" t="s">
        <v>24</v>
      </c>
      <c r="I5" s="21" t="s">
        <v>24</v>
      </c>
      <c r="J5" s="21" t="s">
        <v>24</v>
      </c>
    </row>
    <row r="6" spans="1:10" x14ac:dyDescent="0.25">
      <c r="A6" s="19">
        <v>2014</v>
      </c>
      <c r="B6" s="19" t="s">
        <v>36</v>
      </c>
      <c r="C6" s="19" t="s">
        <v>37</v>
      </c>
      <c r="D6" s="19">
        <v>24</v>
      </c>
      <c r="E6" s="20">
        <v>12.95</v>
      </c>
      <c r="F6" s="19">
        <v>24</v>
      </c>
      <c r="G6" s="20">
        <v>14.93</v>
      </c>
      <c r="H6" s="20">
        <v>1.52</v>
      </c>
      <c r="I6" s="20">
        <v>3.02</v>
      </c>
      <c r="J6" s="20">
        <f>SUM(G6:I6)</f>
        <v>19.47</v>
      </c>
    </row>
    <row r="7" spans="1:10" x14ac:dyDescent="0.25">
      <c r="A7" s="19">
        <v>2014</v>
      </c>
      <c r="B7" s="19" t="s">
        <v>38</v>
      </c>
      <c r="C7" s="19" t="s">
        <v>39</v>
      </c>
      <c r="D7" s="19">
        <v>0</v>
      </c>
      <c r="E7" s="21" t="s">
        <v>24</v>
      </c>
      <c r="F7" s="19">
        <v>0</v>
      </c>
      <c r="G7" s="21" t="s">
        <v>24</v>
      </c>
      <c r="H7" s="21" t="s">
        <v>24</v>
      </c>
      <c r="I7" s="21" t="s">
        <v>24</v>
      </c>
      <c r="J7" s="21" t="s">
        <v>24</v>
      </c>
    </row>
    <row r="8" spans="1:10" x14ac:dyDescent="0.25">
      <c r="A8" s="19">
        <v>2014</v>
      </c>
      <c r="B8" s="19" t="s">
        <v>40</v>
      </c>
      <c r="C8" s="19" t="s">
        <v>41</v>
      </c>
      <c r="D8" s="19">
        <v>40</v>
      </c>
      <c r="E8" s="20">
        <v>12.45</v>
      </c>
      <c r="F8" s="19">
        <v>0</v>
      </c>
      <c r="G8" s="21" t="s">
        <v>24</v>
      </c>
      <c r="H8" s="21" t="s">
        <v>24</v>
      </c>
      <c r="I8" s="21" t="s">
        <v>24</v>
      </c>
      <c r="J8" s="21" t="s">
        <v>24</v>
      </c>
    </row>
    <row r="9" spans="1:10" x14ac:dyDescent="0.25">
      <c r="A9" s="19">
        <v>2014</v>
      </c>
      <c r="B9" s="19" t="s">
        <v>42</v>
      </c>
      <c r="C9" s="19" t="s">
        <v>43</v>
      </c>
      <c r="D9" s="19">
        <v>4</v>
      </c>
      <c r="E9" s="20">
        <v>12.45</v>
      </c>
      <c r="F9" s="19">
        <v>4</v>
      </c>
      <c r="G9" s="20">
        <v>17.59</v>
      </c>
      <c r="H9" s="20">
        <v>1.85</v>
      </c>
      <c r="I9" s="20">
        <v>0.67</v>
      </c>
      <c r="J9" s="20">
        <f>SUM(G9:I9)</f>
        <v>20.110000000000003</v>
      </c>
    </row>
    <row r="10" spans="1:10" x14ac:dyDescent="0.25">
      <c r="A10" s="19">
        <v>2014</v>
      </c>
      <c r="B10" s="19" t="s">
        <v>44</v>
      </c>
      <c r="C10" s="19" t="s">
        <v>45</v>
      </c>
      <c r="D10" s="19">
        <v>0</v>
      </c>
      <c r="E10" s="21" t="s">
        <v>24</v>
      </c>
      <c r="F10" s="19">
        <v>0</v>
      </c>
      <c r="G10" s="21" t="s">
        <v>24</v>
      </c>
      <c r="H10" s="21" t="s">
        <v>24</v>
      </c>
      <c r="I10" s="21" t="s">
        <v>24</v>
      </c>
      <c r="J10" s="21" t="s">
        <v>24</v>
      </c>
    </row>
    <row r="11" spans="1:10" x14ac:dyDescent="0.25">
      <c r="A11" s="19">
        <v>2014</v>
      </c>
      <c r="B11" s="19" t="s">
        <v>46</v>
      </c>
      <c r="C11" s="19" t="s">
        <v>47</v>
      </c>
      <c r="D11" s="19">
        <v>15</v>
      </c>
      <c r="E11" s="20">
        <v>12.45</v>
      </c>
      <c r="F11" s="19">
        <v>15</v>
      </c>
      <c r="G11" s="20">
        <v>26.25</v>
      </c>
      <c r="H11" s="20">
        <v>0</v>
      </c>
      <c r="I11" s="20">
        <v>0</v>
      </c>
      <c r="J11" s="20">
        <f>SUM(G11:I11)</f>
        <v>26.25</v>
      </c>
    </row>
    <row r="12" spans="1:10" x14ac:dyDescent="0.25">
      <c r="A12" s="19">
        <v>2014</v>
      </c>
      <c r="B12" s="19" t="s">
        <v>48</v>
      </c>
      <c r="C12" s="19" t="s">
        <v>49</v>
      </c>
      <c r="D12" s="19">
        <v>0</v>
      </c>
      <c r="E12" s="21" t="s">
        <v>24</v>
      </c>
      <c r="F12" s="19">
        <v>0</v>
      </c>
      <c r="G12" s="21" t="s">
        <v>24</v>
      </c>
      <c r="H12" s="21" t="s">
        <v>24</v>
      </c>
      <c r="I12" s="21" t="s">
        <v>24</v>
      </c>
      <c r="J12" s="21" t="s">
        <v>24</v>
      </c>
    </row>
    <row r="13" spans="1:10" x14ac:dyDescent="0.25">
      <c r="A13" s="19">
        <v>2014</v>
      </c>
      <c r="B13" s="19" t="s">
        <v>50</v>
      </c>
      <c r="C13" s="19" t="s">
        <v>51</v>
      </c>
      <c r="D13" s="19">
        <v>0</v>
      </c>
      <c r="E13" s="21" t="s">
        <v>24</v>
      </c>
      <c r="F13" s="19">
        <v>0</v>
      </c>
      <c r="G13" s="21" t="s">
        <v>24</v>
      </c>
      <c r="H13" s="21" t="s">
        <v>24</v>
      </c>
      <c r="I13" s="21" t="s">
        <v>24</v>
      </c>
      <c r="J13" s="21" t="s">
        <v>24</v>
      </c>
    </row>
    <row r="14" spans="1:10" x14ac:dyDescent="0.25">
      <c r="A14" s="19">
        <v>2014</v>
      </c>
      <c r="B14" s="19" t="s">
        <v>26</v>
      </c>
      <c r="C14" s="19" t="s">
        <v>52</v>
      </c>
      <c r="D14" s="19">
        <v>0</v>
      </c>
      <c r="E14" s="21" t="s">
        <v>24</v>
      </c>
      <c r="F14" s="19">
        <v>16</v>
      </c>
      <c r="G14" s="20">
        <v>20.239999999999998</v>
      </c>
      <c r="H14" s="20">
        <v>1.98</v>
      </c>
      <c r="I14" s="20">
        <v>0.18</v>
      </c>
      <c r="J14" s="20">
        <f>SUM(G14:I14)</f>
        <v>22.4</v>
      </c>
    </row>
    <row r="15" spans="1:10" x14ac:dyDescent="0.25">
      <c r="A15" s="19">
        <v>2014</v>
      </c>
      <c r="B15" s="19" t="s">
        <v>27</v>
      </c>
      <c r="C15" s="19" t="s">
        <v>53</v>
      </c>
      <c r="D15" s="19">
        <v>0</v>
      </c>
      <c r="E15" s="21" t="s">
        <v>24</v>
      </c>
      <c r="F15" s="19">
        <v>0</v>
      </c>
      <c r="G15" s="21" t="s">
        <v>24</v>
      </c>
      <c r="H15" s="21" t="s">
        <v>24</v>
      </c>
      <c r="I15" s="21" t="s">
        <v>24</v>
      </c>
      <c r="J15" s="21" t="s">
        <v>24</v>
      </c>
    </row>
    <row r="16" spans="1:10" x14ac:dyDescent="0.25">
      <c r="A16" s="19">
        <v>2014</v>
      </c>
      <c r="B16" s="19" t="s">
        <v>54</v>
      </c>
      <c r="C16" s="19" t="s">
        <v>55</v>
      </c>
      <c r="D16" s="19">
        <v>22</v>
      </c>
      <c r="E16" s="20">
        <v>12.45</v>
      </c>
      <c r="F16" s="19">
        <v>25</v>
      </c>
      <c r="G16" s="20">
        <v>23.5</v>
      </c>
      <c r="H16" s="20">
        <v>3.75</v>
      </c>
      <c r="I16" s="20">
        <v>0.5</v>
      </c>
      <c r="J16" s="20">
        <f>SUM(G16:I16)</f>
        <v>27.75</v>
      </c>
    </row>
    <row r="17" spans="1:10" x14ac:dyDescent="0.25">
      <c r="A17" s="19">
        <v>2014</v>
      </c>
      <c r="B17" s="19" t="s">
        <v>56</v>
      </c>
      <c r="C17" s="19" t="s">
        <v>57</v>
      </c>
      <c r="D17" s="19">
        <v>34</v>
      </c>
      <c r="E17" s="20">
        <v>12.45</v>
      </c>
      <c r="F17" s="19">
        <v>34</v>
      </c>
      <c r="G17" s="20">
        <v>24.58</v>
      </c>
      <c r="H17" s="20">
        <v>3.35</v>
      </c>
      <c r="I17" s="20">
        <v>4.63</v>
      </c>
      <c r="J17" s="20">
        <f>SUM(G17:I17)</f>
        <v>32.56</v>
      </c>
    </row>
    <row r="18" spans="1:10" x14ac:dyDescent="0.25">
      <c r="A18" s="19">
        <v>2014</v>
      </c>
      <c r="B18" s="19" t="s">
        <v>56</v>
      </c>
      <c r="C18" s="19" t="s">
        <v>58</v>
      </c>
      <c r="D18" s="19">
        <v>0</v>
      </c>
      <c r="E18" s="21" t="s">
        <v>24</v>
      </c>
      <c r="F18" s="19">
        <v>0</v>
      </c>
      <c r="G18" s="21" t="s">
        <v>24</v>
      </c>
      <c r="H18" s="21" t="s">
        <v>24</v>
      </c>
      <c r="I18" s="21" t="s">
        <v>24</v>
      </c>
      <c r="J18" s="21" t="s">
        <v>24</v>
      </c>
    </row>
    <row r="19" spans="1:10" x14ac:dyDescent="0.25">
      <c r="A19" s="19">
        <v>2014</v>
      </c>
      <c r="B19" s="19" t="s">
        <v>25</v>
      </c>
      <c r="C19" s="19" t="s">
        <v>59</v>
      </c>
      <c r="D19" s="19">
        <v>0</v>
      </c>
      <c r="E19" s="21" t="s">
        <v>24</v>
      </c>
      <c r="F19" s="19">
        <v>0</v>
      </c>
      <c r="G19" s="21" t="s">
        <v>24</v>
      </c>
      <c r="H19" s="21" t="s">
        <v>24</v>
      </c>
      <c r="I19" s="21" t="s">
        <v>24</v>
      </c>
      <c r="J19" s="21" t="s">
        <v>24</v>
      </c>
    </row>
    <row r="20" spans="1:10" x14ac:dyDescent="0.25">
      <c r="A20" s="19">
        <v>2014</v>
      </c>
      <c r="B20" s="19" t="s">
        <v>60</v>
      </c>
      <c r="C20" s="19" t="s">
        <v>61</v>
      </c>
      <c r="D20" s="19">
        <v>0</v>
      </c>
      <c r="E20" s="21" t="s">
        <v>24</v>
      </c>
      <c r="F20" s="19">
        <v>0</v>
      </c>
      <c r="G20" s="21" t="s">
        <v>24</v>
      </c>
      <c r="H20" s="21" t="s">
        <v>24</v>
      </c>
      <c r="I20" s="21" t="s">
        <v>24</v>
      </c>
      <c r="J20" s="21" t="s">
        <v>24</v>
      </c>
    </row>
    <row r="21" spans="1:10" x14ac:dyDescent="0.25">
      <c r="A21" s="19">
        <v>2014</v>
      </c>
      <c r="B21" s="19" t="s">
        <v>60</v>
      </c>
      <c r="C21" s="19" t="s">
        <v>62</v>
      </c>
      <c r="D21" s="19">
        <v>0</v>
      </c>
      <c r="E21" s="21" t="s">
        <v>24</v>
      </c>
      <c r="F21" s="19">
        <v>0</v>
      </c>
      <c r="G21" s="21" t="s">
        <v>24</v>
      </c>
      <c r="H21" s="21" t="s">
        <v>24</v>
      </c>
      <c r="I21" s="21" t="s">
        <v>24</v>
      </c>
      <c r="J21" s="21" t="s">
        <v>24</v>
      </c>
    </row>
    <row r="22" spans="1:10" x14ac:dyDescent="0.25">
      <c r="A22" s="7"/>
      <c r="B22" s="7"/>
      <c r="C22" s="8">
        <f>COUNT(D2:D21)</f>
        <v>20</v>
      </c>
      <c r="D22" s="15">
        <f>SUM(D2:D21)</f>
        <v>322</v>
      </c>
      <c r="E22" s="16">
        <f>AVERAGE(E2:E21)</f>
        <v>12.521428571428572</v>
      </c>
      <c r="F22" s="15">
        <f>SUM(F2:F21)</f>
        <v>301</v>
      </c>
      <c r="G22" s="16">
        <f>AVERAGE(G2:G21)</f>
        <v>20.575714285714287</v>
      </c>
      <c r="H22" s="16">
        <f t="shared" ref="H22:I22" si="0">AVERAGE(H2:H21)</f>
        <v>2.7114285714285713</v>
      </c>
      <c r="I22" s="16">
        <f t="shared" si="0"/>
        <v>1.7514285714285711</v>
      </c>
      <c r="J22" s="16">
        <f>SUM(G22:I22)</f>
        <v>25.03857142857143</v>
      </c>
    </row>
    <row r="23" spans="1:10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0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</row>
    <row r="28" spans="1:10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0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</row>
    <row r="30" spans="1:10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</row>
    <row r="31" spans="1:10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0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0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</row>
  </sheetData>
  <pageMargins left="0.7" right="0.7" top="0.75" bottom="0.75" header="0.5" footer="0.3"/>
  <pageSetup scale="64" fitToHeight="0" orientation="landscape" r:id="rId1"/>
  <headerFooter>
    <oddHeader>&amp;C&amp;"Arial,Bold"&amp;12Summary of 2008 JOBZ Business Assistance Agreements Reported by Government Agencies in 2014 (continued)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FTE</vt:lpstr>
      <vt:lpstr>Retained</vt:lpstr>
      <vt:lpstr>Sheet3</vt:lpstr>
    </vt:vector>
  </TitlesOfParts>
  <Company>DEED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DEED</dc:creator>
  <cp:lastModifiedBy>Ed Hodder</cp:lastModifiedBy>
  <cp:lastPrinted>2014-10-08T18:36:31Z</cp:lastPrinted>
  <dcterms:created xsi:type="dcterms:W3CDTF">2012-11-16T15:03:18Z</dcterms:created>
  <dcterms:modified xsi:type="dcterms:W3CDTF">2014-10-08T18:38:16Z</dcterms:modified>
</cp:coreProperties>
</file>