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ehodder\2016 JOBZ Report Accessibility\"/>
    </mc:Choice>
  </mc:AlternateContent>
  <bookViews>
    <workbookView xWindow="720" yWindow="600" windowWidth="17955" windowHeight="11295"/>
  </bookViews>
  <sheets>
    <sheet name="Appendix G 2008 FTE Data" sheetId="1" r:id="rId1"/>
    <sheet name="Appendix G 2008 Retention Data" sheetId="2" r:id="rId2"/>
  </sheets>
  <calcPr calcId="152511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  <c r="M2" i="1"/>
  <c r="C21" i="2" l="1"/>
  <c r="C21" i="1"/>
  <c r="L21" i="1" l="1"/>
  <c r="M21" i="1" s="1"/>
  <c r="K21" i="1"/>
  <c r="J21" i="1"/>
  <c r="I21" i="2" l="1"/>
  <c r="H21" i="2"/>
  <c r="G21" i="2"/>
  <c r="F21" i="2"/>
  <c r="E21" i="2"/>
  <c r="D21" i="2"/>
  <c r="I21" i="1"/>
  <c r="H21" i="1"/>
  <c r="G21" i="1"/>
  <c r="E21" i="1"/>
  <c r="D21" i="1"/>
  <c r="F21" i="1"/>
  <c r="J21" i="2" l="1"/>
</calcChain>
</file>

<file path=xl/sharedStrings.xml><?xml version="1.0" encoding="utf-8"?>
<sst xmlns="http://schemas.openxmlformats.org/spreadsheetml/2006/main" count="191" uniqueCount="62">
  <si>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</si>
  <si>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</si>
  <si>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</si>
  <si>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</si>
  <si>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</si>
  <si>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</si>
  <si>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</si>
  <si>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</si>
  <si>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</si>
  <si>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</si>
  <si>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</si>
  <si>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</si>
  <si>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</si>
  <si>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</si>
  <si>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</si>
  <si>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</si>
  <si>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</si>
  <si>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</si>
  <si>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</si>
  <si>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</si>
  <si>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</si>
  <si>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</si>
  <si>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</si>
  <si>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Null</t>
  </si>
  <si>
    <t>Wadena, City of</t>
  </si>
  <si>
    <t>Perham, City of</t>
  </si>
  <si>
    <t>Albany, City of</t>
  </si>
  <si>
    <t>Alexandria, City of</t>
  </si>
  <si>
    <t>Detroit Lakes, City of</t>
  </si>
  <si>
    <t>Nor-Am Lakes Cold Storage</t>
  </si>
  <si>
    <t>Duluth Seaway Port Authority</t>
  </si>
  <si>
    <t>Keewatin, City of</t>
  </si>
  <si>
    <t>Magnetation LLC</t>
  </si>
  <si>
    <t>Litchfield, City of</t>
  </si>
  <si>
    <t>North Star Processing LLC (NSH Group)</t>
  </si>
  <si>
    <t>Mankato, City of</t>
  </si>
  <si>
    <t>Kato Cable LLC</t>
  </si>
  <si>
    <t>Morris, City of</t>
  </si>
  <si>
    <t>Bonanza Bean LLC</t>
  </si>
  <si>
    <t>Mountain Lake, City of</t>
  </si>
  <si>
    <t>Nashwauk, City of</t>
  </si>
  <si>
    <t>Midwest Manufacturing and Mechanical</t>
  </si>
  <si>
    <t>New Ulm, City of</t>
  </si>
  <si>
    <t>DLC Manufacturing and Fabrication Inc</t>
  </si>
  <si>
    <t>Red Wing Port Authority</t>
  </si>
  <si>
    <t>Hydrocontrol Inc</t>
  </si>
  <si>
    <t>Winsted, City of</t>
  </si>
  <si>
    <t>LaX Fabricating</t>
  </si>
  <si>
    <t>Spring Grove, City of</t>
  </si>
  <si>
    <t>Note:  Capital Investment is the amount of private capital investment actually made by the business in the JOBZ zone from January 1, 2015 through December 31, 2015.</t>
  </si>
  <si>
    <t>Wells Concrete Product Co</t>
  </si>
  <si>
    <t>3 M Company</t>
  </si>
  <si>
    <t>American Precisiion Avionic Inc</t>
  </si>
  <si>
    <t>Milk Specialties Co</t>
  </si>
  <si>
    <t>Four Way Pluc LLC</t>
  </si>
  <si>
    <t>Mactech Inc fka Tech Group</t>
  </si>
  <si>
    <t>Polaris Industries</t>
  </si>
  <si>
    <t>Homecrest Outdoor Living</t>
  </si>
  <si>
    <t>Millerbernd Manufacturing II</t>
  </si>
  <si>
    <t>Tetra Pak Processing Equipment Inc</t>
  </si>
  <si>
    <t>Roseau, City of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</si>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</sst>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6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1" fontId="0" fillId="0" borderId="2" xfId="0" applyNumberFormat="1" applyBorder="1"/>
    <xf numFmtId="164" fontId="7" fillId="0" borderId="2" xfId="0" applyNumberFormat="1" applyFont="1" applyBorder="1"/>
    <xf numFmtId="8" fontId="0" fillId="0" borderId="2" xfId="0" applyNumberFormat="1" applyBorder="1" applyAlignment="1">
      <alignment horizontal="right"/>
    </xf>
    <xf numFmtId="0" fontId="8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100" workbookViewId="0">
      <selection activeCell="B20" sqref="B20"/>
    </sheetView>
  </sheetViews>
  <sheetFormatPr defaultRowHeight="14.25" x14ac:dyDescent="0.2"/>
  <cols>
    <col min="1" max="1" width="11.7109375" style="8" bestFit="1" customWidth="1"/>
    <col min="2" max="2" width="27.7109375" style="8" customWidth="1"/>
    <col min="3" max="3" width="37" style="8" customWidth="1"/>
    <col min="4" max="4" width="11.85546875" style="8" customWidth="1"/>
    <col min="5" max="5" width="11.140625" style="8" customWidth="1"/>
    <col min="6" max="6" width="12.140625" style="8" customWidth="1"/>
    <col min="7" max="7" width="6.42578125" style="8" customWidth="1"/>
    <col min="8" max="8" width="12.28515625" style="8" customWidth="1"/>
    <col min="9" max="9" width="10.140625" style="8" customWidth="1"/>
    <col min="10" max="10" width="10.28515625" style="8" customWidth="1"/>
    <col min="11" max="11" width="10.140625" style="8" customWidth="1"/>
    <col min="12" max="12" width="8.85546875" style="8" customWidth="1"/>
    <col min="13" max="13" width="12.85546875" style="8" customWidth="1"/>
    <col min="14" max="16384" width="9.140625" style="8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2" t="s">
        <v>17</v>
      </c>
    </row>
    <row r="2" spans="1:13" ht="15" x14ac:dyDescent="0.25">
      <c r="A2" s="13">
        <v>2016</v>
      </c>
      <c r="B2" s="18" t="s">
        <v>26</v>
      </c>
      <c r="C2" s="18" t="s">
        <v>50</v>
      </c>
      <c r="D2" s="17">
        <v>0</v>
      </c>
      <c r="E2" s="17">
        <v>0</v>
      </c>
      <c r="F2" s="17">
        <v>0</v>
      </c>
      <c r="G2" s="18">
        <v>55</v>
      </c>
      <c r="H2" s="19">
        <v>17.5</v>
      </c>
      <c r="I2" s="18">
        <v>83</v>
      </c>
      <c r="J2" s="22">
        <v>19.010000000000002</v>
      </c>
      <c r="K2" s="22">
        <v>4.75</v>
      </c>
      <c r="L2" s="22">
        <v>3.22</v>
      </c>
      <c r="M2" s="22">
        <f>SUM(J2:L2)</f>
        <v>26.98</v>
      </c>
    </row>
    <row r="3" spans="1:13" ht="15" x14ac:dyDescent="0.25">
      <c r="A3" s="18">
        <v>2016</v>
      </c>
      <c r="B3" s="18" t="s">
        <v>27</v>
      </c>
      <c r="C3" s="18" t="s">
        <v>51</v>
      </c>
      <c r="D3" s="17">
        <v>0</v>
      </c>
      <c r="E3" s="17">
        <v>0</v>
      </c>
      <c r="F3" s="17">
        <v>0</v>
      </c>
      <c r="G3" s="18">
        <v>50</v>
      </c>
      <c r="H3" s="19">
        <v>12.82</v>
      </c>
      <c r="I3" s="18">
        <v>50</v>
      </c>
      <c r="J3" s="22">
        <v>25.65</v>
      </c>
      <c r="K3" s="22">
        <v>5.13</v>
      </c>
      <c r="L3" s="22">
        <v>8.11</v>
      </c>
      <c r="M3" s="22">
        <f t="shared" ref="M3:M21" si="0">SUM(J3:L3)</f>
        <v>38.89</v>
      </c>
    </row>
    <row r="4" spans="1:13" ht="15" x14ac:dyDescent="0.25">
      <c r="A4" s="18">
        <v>2016</v>
      </c>
      <c r="B4" s="18" t="s">
        <v>28</v>
      </c>
      <c r="C4" s="18" t="s">
        <v>29</v>
      </c>
      <c r="D4" s="17">
        <v>0</v>
      </c>
      <c r="E4" s="17">
        <v>0</v>
      </c>
      <c r="F4" s="17">
        <v>0</v>
      </c>
      <c r="G4" s="18">
        <v>4</v>
      </c>
      <c r="H4" s="19">
        <v>12</v>
      </c>
      <c r="I4" s="18">
        <v>6</v>
      </c>
      <c r="J4" s="21">
        <v>15.09</v>
      </c>
      <c r="K4" s="21">
        <v>0.61</v>
      </c>
      <c r="L4" s="21">
        <v>0.5</v>
      </c>
      <c r="M4" s="22">
        <f t="shared" si="0"/>
        <v>16.2</v>
      </c>
    </row>
    <row r="5" spans="1:13" ht="15" x14ac:dyDescent="0.25">
      <c r="A5" s="18">
        <v>2016</v>
      </c>
      <c r="B5" s="18" t="s">
        <v>30</v>
      </c>
      <c r="C5" s="18" t="s">
        <v>52</v>
      </c>
      <c r="D5" s="17">
        <v>0</v>
      </c>
      <c r="E5" s="17">
        <v>0</v>
      </c>
      <c r="F5" s="17">
        <v>0</v>
      </c>
      <c r="G5" s="18">
        <v>0</v>
      </c>
      <c r="H5" s="25" t="s">
        <v>23</v>
      </c>
      <c r="I5" s="18">
        <v>0</v>
      </c>
      <c r="J5" s="21" t="s">
        <v>23</v>
      </c>
      <c r="K5" s="21" t="s">
        <v>23</v>
      </c>
      <c r="L5" s="21" t="s">
        <v>23</v>
      </c>
      <c r="M5" s="21" t="s">
        <v>23</v>
      </c>
    </row>
    <row r="6" spans="1:13" ht="15" x14ac:dyDescent="0.25">
      <c r="A6" s="18">
        <v>2016</v>
      </c>
      <c r="B6" s="18" t="s">
        <v>31</v>
      </c>
      <c r="C6" s="18" t="s">
        <v>32</v>
      </c>
      <c r="D6" s="17">
        <v>0</v>
      </c>
      <c r="E6" s="17">
        <v>0</v>
      </c>
      <c r="F6" s="17">
        <v>0</v>
      </c>
      <c r="G6" s="18">
        <v>15</v>
      </c>
      <c r="H6" s="19">
        <v>11.21</v>
      </c>
      <c r="I6" s="18">
        <v>12</v>
      </c>
      <c r="J6" s="22">
        <v>25.27</v>
      </c>
      <c r="K6" s="22">
        <v>5.54</v>
      </c>
      <c r="L6" s="22">
        <v>5.13</v>
      </c>
      <c r="M6" s="22">
        <f t="shared" si="0"/>
        <v>35.94</v>
      </c>
    </row>
    <row r="7" spans="1:13" ht="15" x14ac:dyDescent="0.25">
      <c r="A7" s="18">
        <v>2016</v>
      </c>
      <c r="B7" s="18" t="s">
        <v>33</v>
      </c>
      <c r="C7" s="18" t="s">
        <v>34</v>
      </c>
      <c r="D7" s="17">
        <v>0</v>
      </c>
      <c r="E7" s="17">
        <v>23746</v>
      </c>
      <c r="F7" s="17">
        <v>23746</v>
      </c>
      <c r="G7" s="18">
        <v>2</v>
      </c>
      <c r="H7" s="19">
        <v>12.82</v>
      </c>
      <c r="I7" s="18">
        <v>9</v>
      </c>
      <c r="J7" s="22">
        <v>16</v>
      </c>
      <c r="K7" s="21">
        <v>1.69</v>
      </c>
      <c r="L7" s="22">
        <v>1.2</v>
      </c>
      <c r="M7" s="22">
        <f t="shared" si="0"/>
        <v>18.89</v>
      </c>
    </row>
    <row r="8" spans="1:13" ht="15" x14ac:dyDescent="0.25">
      <c r="A8" s="18">
        <v>2016</v>
      </c>
      <c r="B8" s="18" t="s">
        <v>35</v>
      </c>
      <c r="C8" s="18" t="s">
        <v>36</v>
      </c>
      <c r="D8" s="17">
        <v>35000</v>
      </c>
      <c r="E8" s="17">
        <v>246000</v>
      </c>
      <c r="F8" s="17">
        <v>281000</v>
      </c>
      <c r="G8" s="18">
        <v>5</v>
      </c>
      <c r="H8" s="19">
        <v>12.82</v>
      </c>
      <c r="I8" s="18">
        <v>22</v>
      </c>
      <c r="J8" s="22">
        <v>17.66</v>
      </c>
      <c r="K8" s="22">
        <v>3.37</v>
      </c>
      <c r="L8" s="22">
        <v>1.57</v>
      </c>
      <c r="M8" s="22">
        <f t="shared" si="0"/>
        <v>22.6</v>
      </c>
    </row>
    <row r="9" spans="1:13" ht="15" x14ac:dyDescent="0.25">
      <c r="A9" s="18">
        <v>2016</v>
      </c>
      <c r="B9" s="18" t="s">
        <v>37</v>
      </c>
      <c r="C9" s="18" t="s">
        <v>38</v>
      </c>
      <c r="D9" s="17">
        <v>0</v>
      </c>
      <c r="E9" s="17">
        <v>0</v>
      </c>
      <c r="F9" s="17">
        <v>0</v>
      </c>
      <c r="G9" s="18">
        <v>1</v>
      </c>
      <c r="H9" s="19">
        <v>12.82</v>
      </c>
      <c r="I9" s="18">
        <v>11</v>
      </c>
      <c r="J9" s="22">
        <v>17.68</v>
      </c>
      <c r="K9" s="22">
        <v>0.56000000000000005</v>
      </c>
      <c r="L9" s="22">
        <v>0.15</v>
      </c>
      <c r="M9" s="22">
        <f t="shared" si="0"/>
        <v>18.389999999999997</v>
      </c>
    </row>
    <row r="10" spans="1:13" ht="15" x14ac:dyDescent="0.25">
      <c r="A10" s="18">
        <v>2016</v>
      </c>
      <c r="B10" s="18" t="s">
        <v>39</v>
      </c>
      <c r="C10" s="18" t="s">
        <v>53</v>
      </c>
      <c r="D10" s="17">
        <v>75856</v>
      </c>
      <c r="E10" s="17">
        <v>662944</v>
      </c>
      <c r="F10" s="17">
        <v>738800</v>
      </c>
      <c r="G10" s="18">
        <v>8</v>
      </c>
      <c r="H10" s="19">
        <v>10.92</v>
      </c>
      <c r="I10" s="18">
        <v>38</v>
      </c>
      <c r="J10" s="22">
        <v>18.25</v>
      </c>
      <c r="K10" s="22">
        <v>2.14</v>
      </c>
      <c r="L10" s="22">
        <v>0.96</v>
      </c>
      <c r="M10" s="22">
        <f t="shared" si="0"/>
        <v>21.35</v>
      </c>
    </row>
    <row r="11" spans="1:13" ht="15" x14ac:dyDescent="0.25">
      <c r="A11" s="18">
        <v>2016</v>
      </c>
      <c r="B11" s="18" t="s">
        <v>40</v>
      </c>
      <c r="C11" s="18" t="s">
        <v>41</v>
      </c>
      <c r="D11" s="17">
        <v>0</v>
      </c>
      <c r="E11" s="17">
        <v>60000</v>
      </c>
      <c r="F11" s="17">
        <v>60000</v>
      </c>
      <c r="G11" s="18">
        <v>12</v>
      </c>
      <c r="H11" s="19">
        <v>12</v>
      </c>
      <c r="I11" s="18">
        <v>18</v>
      </c>
      <c r="J11" s="22">
        <v>18.600000000000001</v>
      </c>
      <c r="K11" s="22">
        <v>5.5</v>
      </c>
      <c r="L11" s="22">
        <v>1.25</v>
      </c>
      <c r="M11" s="22">
        <f t="shared" si="0"/>
        <v>25.35</v>
      </c>
    </row>
    <row r="12" spans="1:13" ht="15" x14ac:dyDescent="0.25">
      <c r="A12" s="18">
        <v>2016</v>
      </c>
      <c r="B12" s="18" t="s">
        <v>42</v>
      </c>
      <c r="C12" s="18" t="s">
        <v>43</v>
      </c>
      <c r="D12" s="17">
        <v>0</v>
      </c>
      <c r="E12" s="17">
        <v>6722</v>
      </c>
      <c r="F12" s="17">
        <v>6722</v>
      </c>
      <c r="G12" s="18">
        <v>4</v>
      </c>
      <c r="H12" s="19">
        <v>12.82</v>
      </c>
      <c r="I12" s="18">
        <v>7</v>
      </c>
      <c r="J12" s="22">
        <v>27.9</v>
      </c>
      <c r="K12" s="21">
        <v>1.27</v>
      </c>
      <c r="L12" s="21" t="s">
        <v>23</v>
      </c>
      <c r="M12" s="22">
        <f t="shared" si="0"/>
        <v>29.169999999999998</v>
      </c>
    </row>
    <row r="13" spans="1:13" ht="15" x14ac:dyDescent="0.25">
      <c r="A13" s="18">
        <v>2016</v>
      </c>
      <c r="B13" s="18" t="s">
        <v>25</v>
      </c>
      <c r="C13" s="18" t="s">
        <v>54</v>
      </c>
      <c r="D13" s="17">
        <v>0</v>
      </c>
      <c r="E13" s="17">
        <v>0</v>
      </c>
      <c r="F13" s="17">
        <v>0</v>
      </c>
      <c r="G13" s="18">
        <v>2</v>
      </c>
      <c r="H13" s="19">
        <v>12.82</v>
      </c>
      <c r="I13" s="18">
        <v>7</v>
      </c>
      <c r="J13" s="22">
        <v>21.86</v>
      </c>
      <c r="K13" s="22">
        <v>1.82</v>
      </c>
      <c r="L13" s="21" t="s">
        <v>23</v>
      </c>
      <c r="M13" s="22">
        <f t="shared" si="0"/>
        <v>23.68</v>
      </c>
    </row>
    <row r="14" spans="1:13" ht="15" x14ac:dyDescent="0.25">
      <c r="A14" s="18">
        <v>2016</v>
      </c>
      <c r="B14" s="18" t="s">
        <v>44</v>
      </c>
      <c r="C14" s="18" t="s">
        <v>55</v>
      </c>
      <c r="D14" s="17">
        <v>0</v>
      </c>
      <c r="E14" s="17">
        <v>77624</v>
      </c>
      <c r="F14" s="17">
        <v>77624</v>
      </c>
      <c r="G14" s="18">
        <v>10</v>
      </c>
      <c r="H14" s="19">
        <v>13.5</v>
      </c>
      <c r="I14" s="18">
        <v>26</v>
      </c>
      <c r="J14" s="22">
        <v>24.78</v>
      </c>
      <c r="K14" s="22">
        <v>3.31</v>
      </c>
      <c r="L14" s="21">
        <v>4.95</v>
      </c>
      <c r="M14" s="22">
        <f t="shared" si="0"/>
        <v>33.04</v>
      </c>
    </row>
    <row r="15" spans="1:13" ht="15" x14ac:dyDescent="0.25">
      <c r="A15" s="18">
        <v>2016</v>
      </c>
      <c r="B15" s="18" t="s">
        <v>44</v>
      </c>
      <c r="C15" s="18" t="s">
        <v>45</v>
      </c>
      <c r="D15" s="17">
        <v>0</v>
      </c>
      <c r="E15" s="17">
        <v>168000</v>
      </c>
      <c r="F15" s="17">
        <v>168000</v>
      </c>
      <c r="G15" s="18">
        <v>10</v>
      </c>
      <c r="H15" s="19">
        <v>13.5</v>
      </c>
      <c r="I15" s="18">
        <v>20</v>
      </c>
      <c r="J15" s="22">
        <v>29.2</v>
      </c>
      <c r="K15" s="22">
        <v>3.99</v>
      </c>
      <c r="L15" s="21" t="s">
        <v>23</v>
      </c>
      <c r="M15" s="22">
        <f t="shared" si="0"/>
        <v>33.19</v>
      </c>
    </row>
    <row r="16" spans="1:13" ht="15" x14ac:dyDescent="0.25">
      <c r="A16" s="18">
        <v>2016</v>
      </c>
      <c r="B16" s="18" t="s">
        <v>60</v>
      </c>
      <c r="C16" s="18" t="s">
        <v>56</v>
      </c>
      <c r="D16" s="17">
        <v>0</v>
      </c>
      <c r="E16" s="17">
        <v>0</v>
      </c>
      <c r="F16" s="17">
        <v>0</v>
      </c>
      <c r="G16" s="18">
        <v>4</v>
      </c>
      <c r="H16" s="19">
        <v>9.73</v>
      </c>
      <c r="I16" s="18">
        <v>9</v>
      </c>
      <c r="J16" s="22">
        <v>19.739999999999998</v>
      </c>
      <c r="K16" s="22">
        <v>3.44</v>
      </c>
      <c r="L16" s="21">
        <v>5.25</v>
      </c>
      <c r="M16" s="22">
        <f t="shared" si="0"/>
        <v>28.43</v>
      </c>
    </row>
    <row r="17" spans="1:13" ht="15" x14ac:dyDescent="0.25">
      <c r="A17" s="18">
        <v>2016</v>
      </c>
      <c r="B17" s="18" t="s">
        <v>48</v>
      </c>
      <c r="C17" s="18" t="s">
        <v>47</v>
      </c>
      <c r="D17" s="17">
        <v>7140</v>
      </c>
      <c r="E17" s="17">
        <v>12833</v>
      </c>
      <c r="F17" s="17">
        <v>12973</v>
      </c>
      <c r="G17" s="18">
        <v>14</v>
      </c>
      <c r="H17" s="19">
        <v>12.82</v>
      </c>
      <c r="I17" s="18">
        <v>15</v>
      </c>
      <c r="J17" s="22">
        <v>15.28</v>
      </c>
      <c r="K17" s="22">
        <v>2.88</v>
      </c>
      <c r="L17" s="22">
        <v>0.1</v>
      </c>
      <c r="M17" s="22">
        <f t="shared" si="0"/>
        <v>18.260000000000002</v>
      </c>
    </row>
    <row r="18" spans="1:13" ht="15" x14ac:dyDescent="0.25">
      <c r="A18" s="18">
        <v>2016</v>
      </c>
      <c r="B18" s="18" t="s">
        <v>24</v>
      </c>
      <c r="C18" s="18" t="s">
        <v>57</v>
      </c>
      <c r="D18" s="17">
        <v>0</v>
      </c>
      <c r="E18" s="17">
        <v>0</v>
      </c>
      <c r="F18" s="17">
        <v>0</v>
      </c>
      <c r="G18" s="18">
        <v>57</v>
      </c>
      <c r="H18" s="19">
        <v>11.66</v>
      </c>
      <c r="I18" s="18">
        <v>76</v>
      </c>
      <c r="J18" s="22">
        <v>13.34</v>
      </c>
      <c r="K18" s="22">
        <v>2.11</v>
      </c>
      <c r="L18" s="21">
        <v>0.9</v>
      </c>
      <c r="M18" s="22">
        <f t="shared" si="0"/>
        <v>16.349999999999998</v>
      </c>
    </row>
    <row r="19" spans="1:13" ht="15" x14ac:dyDescent="0.25">
      <c r="A19" s="18">
        <v>2016</v>
      </c>
      <c r="B19" s="18" t="s">
        <v>46</v>
      </c>
      <c r="C19" s="18" t="s">
        <v>58</v>
      </c>
      <c r="D19" s="17">
        <v>0</v>
      </c>
      <c r="E19" s="17">
        <v>0</v>
      </c>
      <c r="F19" s="17">
        <v>0</v>
      </c>
      <c r="G19" s="18">
        <v>15</v>
      </c>
      <c r="H19" s="19">
        <v>12</v>
      </c>
      <c r="I19" s="18">
        <v>31</v>
      </c>
      <c r="J19" s="22">
        <v>18.29</v>
      </c>
      <c r="K19" s="21" t="s">
        <v>23</v>
      </c>
      <c r="L19" s="21" t="s">
        <v>23</v>
      </c>
      <c r="M19" s="22">
        <f t="shared" si="0"/>
        <v>18.29</v>
      </c>
    </row>
    <row r="20" spans="1:13" ht="15" x14ac:dyDescent="0.25">
      <c r="A20" s="18">
        <v>2016</v>
      </c>
      <c r="B20" s="18" t="s">
        <v>46</v>
      </c>
      <c r="C20" s="18" t="s">
        <v>59</v>
      </c>
      <c r="D20" s="17">
        <v>178286</v>
      </c>
      <c r="E20" s="17">
        <v>348911</v>
      </c>
      <c r="F20" s="17">
        <v>527197</v>
      </c>
      <c r="G20" s="18">
        <v>12</v>
      </c>
      <c r="H20" s="19">
        <v>12.82</v>
      </c>
      <c r="I20" s="18">
        <v>103</v>
      </c>
      <c r="J20" s="22">
        <v>30.52</v>
      </c>
      <c r="K20" s="22">
        <v>3.75</v>
      </c>
      <c r="L20" s="22">
        <v>0.5</v>
      </c>
      <c r="M20" s="22">
        <f t="shared" si="0"/>
        <v>34.769999999999996</v>
      </c>
    </row>
    <row r="21" spans="1:13" ht="15" x14ac:dyDescent="0.25">
      <c r="A21" s="26" t="s">
        <v>61</v>
      </c>
      <c r="B21" s="26" t="s">
        <v>61</v>
      </c>
      <c r="C21" s="7">
        <f>COUNT(D2:D20)</f>
        <v>19</v>
      </c>
      <c r="D21" s="16">
        <f>SUM(D2:D20)</f>
        <v>296282</v>
      </c>
      <c r="E21" s="16">
        <f>SUM(E2:E20)</f>
        <v>1606780</v>
      </c>
      <c r="F21" s="16">
        <f>SUM(F2:F20)</f>
        <v>1896062</v>
      </c>
      <c r="G21" s="14">
        <f>SUM(G2:G20)</f>
        <v>280</v>
      </c>
      <c r="H21" s="15">
        <f>AVERAGE(H2:H20)</f>
        <v>12.587777777777776</v>
      </c>
      <c r="I21" s="14">
        <f>SUM(I2:I20)</f>
        <v>543</v>
      </c>
      <c r="J21" s="15">
        <f>AVERAGE(J2:J20)</f>
        <v>20.784444444444443</v>
      </c>
      <c r="K21" s="15">
        <f>AVERAGE(K2:K20)</f>
        <v>3.0505882352941178</v>
      </c>
      <c r="L21" s="15">
        <f>AVERAGE(L2:L20)</f>
        <v>2.4135714285714287</v>
      </c>
      <c r="M21" s="24">
        <f t="shared" si="0"/>
        <v>26.248604108309991</v>
      </c>
    </row>
    <row r="23" spans="1:13" x14ac:dyDescent="0.2">
      <c r="A23" s="4" t="s">
        <v>49</v>
      </c>
    </row>
    <row r="24" spans="1:13" x14ac:dyDescent="0.2">
      <c r="A24" s="4" t="s">
        <v>11</v>
      </c>
    </row>
    <row r="25" spans="1:13" x14ac:dyDescent="0.2">
      <c r="A25" s="4" t="s">
        <v>12</v>
      </c>
    </row>
    <row r="26" spans="1:13" x14ac:dyDescent="0.2">
      <c r="A26" s="5" t="s">
        <v>13</v>
      </c>
    </row>
    <row r="27" spans="1:13" x14ac:dyDescent="0.2">
      <c r="A27" s="6" t="s">
        <v>22</v>
      </c>
    </row>
    <row r="28" spans="1:13" x14ac:dyDescent="0.2">
      <c r="A28" s="6" t="s">
        <v>14</v>
      </c>
    </row>
    <row r="29" spans="1:13" x14ac:dyDescent="0.2">
      <c r="A29" s="6" t="s">
        <v>15</v>
      </c>
    </row>
  </sheetData>
  <pageMargins left="0.7" right="0.7" top="0.75" bottom="0.75" header="0.5" footer="0.3"/>
  <pageSetup scale="67" fitToHeight="0" orientation="landscape" r:id="rId1"/>
  <headerFooter>
    <oddHeader>&amp;C&amp;"Arial,Bold"&amp;12Summary of 2008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Layout" zoomScaleNormal="100" workbookViewId="0">
      <selection activeCell="B23" sqref="B23"/>
    </sheetView>
  </sheetViews>
  <sheetFormatPr defaultRowHeight="15" x14ac:dyDescent="0.25"/>
  <cols>
    <col min="1" max="1" width="11.7109375" bestFit="1" customWidth="1"/>
    <col min="2" max="2" width="27.7109375" customWidth="1"/>
    <col min="3" max="3" width="37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9" t="s">
        <v>0</v>
      </c>
      <c r="B1" s="9" t="s">
        <v>1</v>
      </c>
      <c r="C1" s="9" t="s">
        <v>2</v>
      </c>
      <c r="D1" s="9" t="s">
        <v>18</v>
      </c>
      <c r="E1" s="10" t="s">
        <v>20</v>
      </c>
      <c r="F1" s="10" t="s">
        <v>19</v>
      </c>
      <c r="G1" s="10" t="s">
        <v>21</v>
      </c>
      <c r="H1" s="10" t="s">
        <v>9</v>
      </c>
      <c r="I1" s="11" t="s">
        <v>10</v>
      </c>
      <c r="J1" s="10" t="s">
        <v>17</v>
      </c>
    </row>
    <row r="2" spans="1:10" x14ac:dyDescent="0.25">
      <c r="A2" s="18">
        <v>2016</v>
      </c>
      <c r="B2" s="18" t="s">
        <v>26</v>
      </c>
      <c r="C2" s="18" t="s">
        <v>50</v>
      </c>
      <c r="D2" s="23">
        <v>0</v>
      </c>
      <c r="E2" s="20" t="s">
        <v>23</v>
      </c>
      <c r="F2" s="23">
        <v>0</v>
      </c>
      <c r="G2" s="20" t="s">
        <v>23</v>
      </c>
      <c r="H2" s="20" t="s">
        <v>23</v>
      </c>
      <c r="I2" s="20" t="s">
        <v>23</v>
      </c>
      <c r="J2" s="20" t="s">
        <v>23</v>
      </c>
    </row>
    <row r="3" spans="1:10" x14ac:dyDescent="0.25">
      <c r="A3" s="18">
        <v>2016</v>
      </c>
      <c r="B3" s="18" t="s">
        <v>27</v>
      </c>
      <c r="C3" s="18" t="s">
        <v>51</v>
      </c>
      <c r="D3" s="23">
        <v>0</v>
      </c>
      <c r="E3" s="20" t="s">
        <v>23</v>
      </c>
      <c r="F3" s="23">
        <v>0</v>
      </c>
      <c r="G3" s="20" t="s">
        <v>23</v>
      </c>
      <c r="H3" s="20" t="s">
        <v>23</v>
      </c>
      <c r="I3" s="20" t="s">
        <v>23</v>
      </c>
      <c r="J3" s="20" t="s">
        <v>23</v>
      </c>
    </row>
    <row r="4" spans="1:10" x14ac:dyDescent="0.25">
      <c r="A4" s="18">
        <v>2016</v>
      </c>
      <c r="B4" s="18" t="s">
        <v>28</v>
      </c>
      <c r="C4" s="18" t="s">
        <v>29</v>
      </c>
      <c r="D4" s="23">
        <v>0</v>
      </c>
      <c r="E4" s="20" t="s">
        <v>23</v>
      </c>
      <c r="F4" s="23">
        <v>0</v>
      </c>
      <c r="G4" s="20" t="s">
        <v>23</v>
      </c>
      <c r="H4" s="20" t="s">
        <v>23</v>
      </c>
      <c r="I4" s="20" t="s">
        <v>23</v>
      </c>
      <c r="J4" s="20" t="s">
        <v>23</v>
      </c>
    </row>
    <row r="5" spans="1:10" x14ac:dyDescent="0.25">
      <c r="A5" s="18">
        <v>2016</v>
      </c>
      <c r="B5" s="18" t="s">
        <v>30</v>
      </c>
      <c r="C5" s="18" t="s">
        <v>52</v>
      </c>
      <c r="D5" s="23">
        <v>0</v>
      </c>
      <c r="E5" s="20" t="s">
        <v>23</v>
      </c>
      <c r="F5" s="23">
        <v>0</v>
      </c>
      <c r="G5" s="20" t="s">
        <v>23</v>
      </c>
      <c r="H5" s="20" t="s">
        <v>23</v>
      </c>
      <c r="I5" s="20" t="s">
        <v>23</v>
      </c>
      <c r="J5" s="20" t="s">
        <v>23</v>
      </c>
    </row>
    <row r="6" spans="1:10" x14ac:dyDescent="0.25">
      <c r="A6" s="18">
        <v>2016</v>
      </c>
      <c r="B6" s="18" t="s">
        <v>31</v>
      </c>
      <c r="C6" s="18" t="s">
        <v>32</v>
      </c>
      <c r="D6" s="23">
        <v>0</v>
      </c>
      <c r="E6" s="20" t="s">
        <v>23</v>
      </c>
      <c r="F6" s="23">
        <v>0</v>
      </c>
      <c r="G6" s="20" t="s">
        <v>23</v>
      </c>
      <c r="H6" s="20" t="s">
        <v>23</v>
      </c>
      <c r="I6" s="20" t="s">
        <v>23</v>
      </c>
      <c r="J6" s="20" t="s">
        <v>23</v>
      </c>
    </row>
    <row r="7" spans="1:10" x14ac:dyDescent="0.25">
      <c r="A7" s="18">
        <v>2016</v>
      </c>
      <c r="B7" s="18" t="s">
        <v>33</v>
      </c>
      <c r="C7" s="18" t="s">
        <v>34</v>
      </c>
      <c r="D7" s="23">
        <v>0</v>
      </c>
      <c r="E7" s="20" t="s">
        <v>23</v>
      </c>
      <c r="F7" s="23">
        <v>0</v>
      </c>
      <c r="G7" s="20" t="s">
        <v>23</v>
      </c>
      <c r="H7" s="20" t="s">
        <v>23</v>
      </c>
      <c r="I7" s="20" t="s">
        <v>23</v>
      </c>
      <c r="J7" s="20" t="s">
        <v>23</v>
      </c>
    </row>
    <row r="8" spans="1:10" x14ac:dyDescent="0.25">
      <c r="A8" s="18">
        <v>2016</v>
      </c>
      <c r="B8" s="18" t="s">
        <v>35</v>
      </c>
      <c r="C8" s="18" t="s">
        <v>36</v>
      </c>
      <c r="D8" s="23">
        <v>4</v>
      </c>
      <c r="E8" s="20">
        <v>12.82</v>
      </c>
      <c r="F8" s="23">
        <v>4</v>
      </c>
      <c r="G8" s="20">
        <v>27.56</v>
      </c>
      <c r="H8" s="20">
        <v>8.85</v>
      </c>
      <c r="I8" s="20">
        <v>1.57</v>
      </c>
      <c r="J8" s="20">
        <v>37.979999999999997</v>
      </c>
    </row>
    <row r="9" spans="1:10" x14ac:dyDescent="0.25">
      <c r="A9" s="18">
        <v>2016</v>
      </c>
      <c r="B9" s="18" t="s">
        <v>37</v>
      </c>
      <c r="C9" s="18" t="s">
        <v>38</v>
      </c>
      <c r="D9" s="23">
        <v>0</v>
      </c>
      <c r="E9" s="20" t="s">
        <v>23</v>
      </c>
      <c r="F9" s="23">
        <v>1</v>
      </c>
      <c r="G9" s="20">
        <v>38.5</v>
      </c>
      <c r="H9" s="20">
        <v>8.85</v>
      </c>
      <c r="I9" s="20">
        <v>3.55</v>
      </c>
      <c r="J9" s="20">
        <v>50.9</v>
      </c>
    </row>
    <row r="10" spans="1:10" x14ac:dyDescent="0.25">
      <c r="A10" s="18">
        <v>2016</v>
      </c>
      <c r="B10" s="18" t="s">
        <v>39</v>
      </c>
      <c r="C10" s="18" t="s">
        <v>53</v>
      </c>
      <c r="D10" s="23">
        <v>15</v>
      </c>
      <c r="E10" s="20">
        <v>10.92</v>
      </c>
      <c r="F10" s="23">
        <v>15</v>
      </c>
      <c r="G10" s="21">
        <v>16.41</v>
      </c>
      <c r="H10" s="21">
        <v>2.0099999999999998</v>
      </c>
      <c r="I10" s="21">
        <v>0.9</v>
      </c>
      <c r="J10" s="22">
        <v>19.32</v>
      </c>
    </row>
    <row r="11" spans="1:10" x14ac:dyDescent="0.25">
      <c r="A11" s="18">
        <v>2016</v>
      </c>
      <c r="B11" s="18" t="s">
        <v>40</v>
      </c>
      <c r="C11" s="18" t="s">
        <v>41</v>
      </c>
      <c r="D11" s="23">
        <v>0</v>
      </c>
      <c r="E11" s="20" t="s">
        <v>23</v>
      </c>
      <c r="F11" s="23">
        <v>0</v>
      </c>
      <c r="G11" s="20" t="s">
        <v>23</v>
      </c>
      <c r="H11" s="20" t="s">
        <v>23</v>
      </c>
      <c r="I11" s="20" t="s">
        <v>23</v>
      </c>
      <c r="J11" s="20" t="s">
        <v>23</v>
      </c>
    </row>
    <row r="12" spans="1:10" x14ac:dyDescent="0.25">
      <c r="A12" s="18">
        <v>2016</v>
      </c>
      <c r="B12" s="18" t="s">
        <v>42</v>
      </c>
      <c r="C12" s="18" t="s">
        <v>43</v>
      </c>
      <c r="D12" s="23">
        <v>0</v>
      </c>
      <c r="E12" s="20" t="s">
        <v>23</v>
      </c>
      <c r="F12" s="23">
        <v>0</v>
      </c>
      <c r="G12" s="20" t="s">
        <v>23</v>
      </c>
      <c r="H12" s="20" t="s">
        <v>23</v>
      </c>
      <c r="I12" s="20" t="s">
        <v>23</v>
      </c>
      <c r="J12" s="20" t="s">
        <v>23</v>
      </c>
    </row>
    <row r="13" spans="1:10" x14ac:dyDescent="0.25">
      <c r="A13" s="18">
        <v>2016</v>
      </c>
      <c r="B13" s="18" t="s">
        <v>25</v>
      </c>
      <c r="C13" s="18" t="s">
        <v>54</v>
      </c>
      <c r="D13" s="23">
        <v>0</v>
      </c>
      <c r="E13" s="20" t="s">
        <v>23</v>
      </c>
      <c r="F13" s="23">
        <v>0</v>
      </c>
      <c r="G13" s="20" t="s">
        <v>23</v>
      </c>
      <c r="H13" s="20" t="s">
        <v>23</v>
      </c>
      <c r="I13" s="20" t="s">
        <v>23</v>
      </c>
      <c r="J13" s="20" t="s">
        <v>23</v>
      </c>
    </row>
    <row r="14" spans="1:10" x14ac:dyDescent="0.25">
      <c r="A14" s="18">
        <v>2016</v>
      </c>
      <c r="B14" s="18" t="s">
        <v>44</v>
      </c>
      <c r="C14" s="18" t="s">
        <v>55</v>
      </c>
      <c r="D14" s="23">
        <v>34</v>
      </c>
      <c r="E14" s="20">
        <v>13.5</v>
      </c>
      <c r="F14" s="23">
        <v>34</v>
      </c>
      <c r="G14" s="20">
        <v>22.77</v>
      </c>
      <c r="H14" s="20">
        <v>3.31</v>
      </c>
      <c r="I14" s="20">
        <v>4.95</v>
      </c>
      <c r="J14" s="20">
        <v>31.03</v>
      </c>
    </row>
    <row r="15" spans="1:10" x14ac:dyDescent="0.25">
      <c r="A15" s="18">
        <v>2016</v>
      </c>
      <c r="B15" s="18" t="s">
        <v>44</v>
      </c>
      <c r="C15" s="18" t="s">
        <v>45</v>
      </c>
      <c r="D15" s="23">
        <v>0</v>
      </c>
      <c r="E15" s="20" t="s">
        <v>23</v>
      </c>
      <c r="F15" s="23">
        <v>0</v>
      </c>
      <c r="G15" s="20" t="s">
        <v>23</v>
      </c>
      <c r="H15" s="20" t="s">
        <v>23</v>
      </c>
      <c r="I15" s="20" t="s">
        <v>23</v>
      </c>
      <c r="J15" s="20" t="s">
        <v>23</v>
      </c>
    </row>
    <row r="16" spans="1:10" x14ac:dyDescent="0.25">
      <c r="A16" s="18">
        <v>2016</v>
      </c>
      <c r="B16" s="18" t="s">
        <v>60</v>
      </c>
      <c r="C16" s="18" t="s">
        <v>56</v>
      </c>
      <c r="D16" s="23">
        <v>0</v>
      </c>
      <c r="E16" s="20" t="s">
        <v>23</v>
      </c>
      <c r="F16" s="23">
        <v>0</v>
      </c>
      <c r="G16" s="20" t="s">
        <v>23</v>
      </c>
      <c r="H16" s="20" t="s">
        <v>23</v>
      </c>
      <c r="I16" s="20" t="s">
        <v>23</v>
      </c>
      <c r="J16" s="20" t="s">
        <v>23</v>
      </c>
    </row>
    <row r="17" spans="1:10" x14ac:dyDescent="0.25">
      <c r="A17" s="18">
        <v>2016</v>
      </c>
      <c r="B17" s="18" t="s">
        <v>48</v>
      </c>
      <c r="C17" s="18" t="s">
        <v>47</v>
      </c>
      <c r="D17" s="23">
        <v>31</v>
      </c>
      <c r="E17" s="19">
        <v>12.82</v>
      </c>
      <c r="F17" s="23">
        <v>31</v>
      </c>
      <c r="G17" s="22">
        <v>21.44</v>
      </c>
      <c r="H17" s="22">
        <v>2.88</v>
      </c>
      <c r="I17" s="22">
        <v>0.14000000000000001</v>
      </c>
      <c r="J17" s="22">
        <v>24.46</v>
      </c>
    </row>
    <row r="18" spans="1:10" x14ac:dyDescent="0.25">
      <c r="A18" s="18">
        <v>2016</v>
      </c>
      <c r="B18" s="18" t="s">
        <v>24</v>
      </c>
      <c r="C18" s="18" t="s">
        <v>57</v>
      </c>
      <c r="D18" s="23">
        <v>0</v>
      </c>
      <c r="E18" s="20" t="s">
        <v>23</v>
      </c>
      <c r="F18" s="23">
        <v>0</v>
      </c>
      <c r="G18" s="20" t="s">
        <v>23</v>
      </c>
      <c r="H18" s="20" t="s">
        <v>23</v>
      </c>
      <c r="I18" s="20" t="s">
        <v>23</v>
      </c>
      <c r="J18" s="20" t="s">
        <v>23</v>
      </c>
    </row>
    <row r="19" spans="1:10" x14ac:dyDescent="0.25">
      <c r="A19" s="18">
        <v>2016</v>
      </c>
      <c r="B19" s="18" t="s">
        <v>46</v>
      </c>
      <c r="C19" s="18" t="s">
        <v>58</v>
      </c>
      <c r="D19" s="23">
        <v>0</v>
      </c>
      <c r="E19" s="20" t="s">
        <v>23</v>
      </c>
      <c r="F19" s="23">
        <v>0</v>
      </c>
      <c r="G19" s="20" t="s">
        <v>23</v>
      </c>
      <c r="H19" s="20" t="s">
        <v>23</v>
      </c>
      <c r="I19" s="20" t="s">
        <v>23</v>
      </c>
      <c r="J19" s="20" t="s">
        <v>23</v>
      </c>
    </row>
    <row r="20" spans="1:10" x14ac:dyDescent="0.25">
      <c r="A20" s="18">
        <v>2016</v>
      </c>
      <c r="B20" s="18" t="s">
        <v>46</v>
      </c>
      <c r="C20" s="18" t="s">
        <v>59</v>
      </c>
      <c r="D20" s="23">
        <v>0</v>
      </c>
      <c r="E20" s="20" t="s">
        <v>23</v>
      </c>
      <c r="F20" s="23">
        <v>0</v>
      </c>
      <c r="G20" s="20" t="s">
        <v>23</v>
      </c>
      <c r="H20" s="20" t="s">
        <v>23</v>
      </c>
      <c r="I20" s="20" t="s">
        <v>23</v>
      </c>
      <c r="J20" s="20" t="s">
        <v>23</v>
      </c>
    </row>
    <row r="21" spans="1:10" x14ac:dyDescent="0.25">
      <c r="A21" s="26" t="s">
        <v>61</v>
      </c>
      <c r="B21" s="26" t="s">
        <v>61</v>
      </c>
      <c r="C21" s="7">
        <f>COUNT(D2:D20)</f>
        <v>19</v>
      </c>
      <c r="D21" s="14">
        <f>SUM(D2:D20)</f>
        <v>84</v>
      </c>
      <c r="E21" s="15">
        <f>AVERAGE(E2:E20)</f>
        <v>12.515000000000001</v>
      </c>
      <c r="F21" s="14">
        <f>SUM(F2:F20)</f>
        <v>85</v>
      </c>
      <c r="G21" s="15">
        <f>AVERAGE(G2:G20)</f>
        <v>25.335999999999999</v>
      </c>
      <c r="H21" s="15">
        <f>AVERAGE(H2:H20)</f>
        <v>5.18</v>
      </c>
      <c r="I21" s="15">
        <f>AVERAGE(I2:I20)</f>
        <v>2.2220000000000004</v>
      </c>
      <c r="J21" s="24">
        <f>SUM(G21:I21)</f>
        <v>32.738</v>
      </c>
    </row>
    <row r="22" spans="1:1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</row>
  </sheetData>
  <pageMargins left="0.7" right="0.7" top="0.75" bottom="0.75" header="0.5" footer="0.3"/>
  <pageSetup scale="74" fitToHeight="0" orientation="landscape" r:id="rId1"/>
  <headerFooter>
    <oddHeader>&amp;C&amp;"Arial,Bold"&amp;12Summary of 2008 JOBZ Business Assistance Agreements Reported by Government Agencies in 2016 (continued)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A80848-F7E6-457B-AC12-5F8B010A39E8}"/>
</file>

<file path=customXml/itemProps2.xml><?xml version="1.0" encoding="utf-8"?>
<ds:datastoreItem xmlns:ds="http://schemas.openxmlformats.org/officeDocument/2006/customXml" ds:itemID="{9FA737C2-B477-4020-92CB-4B57B37C87AC}"/>
</file>

<file path=customXml/itemProps3.xml><?xml version="1.0" encoding="utf-8"?>
<ds:datastoreItem xmlns:ds="http://schemas.openxmlformats.org/officeDocument/2006/customXml" ds:itemID="{C32F6206-CDCA-4AA7-A85C-A22010173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G 2008 FTE Data</vt:lpstr>
      <vt:lpstr>Appendix G 2008 Retention Data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G 2008 FTE and Retention Data</dc:title>
  <dc:subject>2016 JOBZ Business Assistance Report</dc:subject>
  <dc:creator>Economic Analysis Unit, Policy</dc:creator>
  <cp:lastModifiedBy>Ed Hodder</cp:lastModifiedBy>
  <cp:lastPrinted>2016-11-23T16:22:45Z</cp:lastPrinted>
  <dcterms:created xsi:type="dcterms:W3CDTF">2012-11-16T15:03:18Z</dcterms:created>
  <dcterms:modified xsi:type="dcterms:W3CDTF">2016-12-09T16:48:39Z</dcterms:modified>
</cp:coreProperties>
</file>