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sers\ehodder\2016 JOBZ Report Accessibility\"/>
    </mc:Choice>
  </mc:AlternateContent>
  <bookViews>
    <workbookView xWindow="720" yWindow="540" windowWidth="17955" windowHeight="11355"/>
  </bookViews>
  <sheets>
    <sheet name="Appendix H 2007 FTE Data" sheetId="1" r:id="rId1"/>
    <sheet name="Appendix H 2007 Retention Data" sheetId="2" r:id="rId2"/>
  </sheets>
  <calcPr calcId="152511"/>
</workbook>
</file>

<file path=xl/calcChain.xml><?xml version="1.0" encoding="utf-8"?>
<calcChain xmlns="http://schemas.openxmlformats.org/spreadsheetml/2006/main">
  <c r="M20" i="1" l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J21" i="2" l="1"/>
  <c r="I21" i="2"/>
  <c r="H21" i="2"/>
  <c r="G21" i="2"/>
  <c r="C21" i="2"/>
  <c r="F21" i="2"/>
  <c r="E21" i="2"/>
  <c r="D21" i="2"/>
  <c r="L21" i="1"/>
  <c r="K21" i="1"/>
  <c r="J21" i="1"/>
  <c r="I21" i="1"/>
  <c r="H21" i="1"/>
  <c r="G21" i="1"/>
  <c r="C21" i="1"/>
  <c r="E21" i="1"/>
  <c r="D21" i="1"/>
  <c r="F21" i="1"/>
  <c r="M21" i="1" l="1"/>
</calcChain>
</file>

<file path=xl/sharedStrings.xml><?xml version="1.0" encoding="utf-8"?>
<sst xmlns="http://schemas.openxmlformats.org/spreadsheetml/2006/main" count="181" uniqueCount="63">
  <si>
    <t>Report Year</t>
  </si>
  <si>
    <t>Grantor</t>
  </si>
  <si>
    <t>Recipient</t>
  </si>
  <si>
    <t>Capital Investment (Real)</t>
  </si>
  <si>
    <t>Capital Investment (Personal)</t>
  </si>
  <si>
    <t>Total Capital Investment</t>
  </si>
  <si>
    <t>FTE (New) Job Goals</t>
  </si>
  <si>
    <t>FTE (New) Job Actuals</t>
  </si>
  <si>
    <t xml:space="preserve">Average FTE (New) Job Wage Actuals </t>
  </si>
  <si>
    <t>Average Hourly Health Insurance</t>
  </si>
  <si>
    <t>Average Hourly Other Benefits</t>
  </si>
  <si>
    <t>Capital Investment Real = land and buildings</t>
  </si>
  <si>
    <t>Capital Investment Personal = Equipment</t>
  </si>
  <si>
    <t>Total Capital Investment = land and buildings + equipment</t>
  </si>
  <si>
    <t xml:space="preserve">(New) job is defined as a job located in the zone that was created subsequent to the agreement date. </t>
  </si>
  <si>
    <t>Retention is defined as a retained job at a specific wage level that existed prior to the signing of the JOBZ business subsidy agreement.</t>
  </si>
  <si>
    <t>FTE (New) Wage Goals (including benefits)</t>
  </si>
  <si>
    <t>Average Hourly Total Compensation (including benefits)</t>
  </si>
  <si>
    <t>Retention Goals</t>
  </si>
  <si>
    <t>Retention Jobs Actuals</t>
  </si>
  <si>
    <t>Retention Wage Goals (including benefits)</t>
  </si>
  <si>
    <t>Retention Wages (including benefits)</t>
  </si>
  <si>
    <t>FTE (New) is full-time employment or as one job or a combination of jobs that will produce annualized cumulative expected hours of work, not including overtime, equal to 2,080 hours.</t>
  </si>
  <si>
    <t>Duluth Seaway Port Authority</t>
  </si>
  <si>
    <t>Fergus Falls, City of</t>
  </si>
  <si>
    <t>Null</t>
  </si>
  <si>
    <t>Cohasset, City of</t>
  </si>
  <si>
    <t>Cambridge, City of</t>
  </si>
  <si>
    <t>Alexandria, City of</t>
  </si>
  <si>
    <t>Heritage Transport Inc</t>
  </si>
  <si>
    <t>Avon, City of</t>
  </si>
  <si>
    <t>Brainerd, City of</t>
  </si>
  <si>
    <t>Como Lube &amp; Supplies</t>
  </si>
  <si>
    <t>Green Plains Otter Tail LLC</t>
  </si>
  <si>
    <t>Summit Materials</t>
  </si>
  <si>
    <t>Melrose, City of</t>
  </si>
  <si>
    <t>Proliant Dairy Inc</t>
  </si>
  <si>
    <t>St. James, City of</t>
  </si>
  <si>
    <t>Doda USA</t>
  </si>
  <si>
    <t>Wabasso, City of</t>
  </si>
  <si>
    <t>Winona, City of</t>
  </si>
  <si>
    <t>Worthington, City of</t>
  </si>
  <si>
    <t>Zumbrota, City of</t>
  </si>
  <si>
    <t>Water Filters Direct LLC</t>
  </si>
  <si>
    <t>Midwest Fabrication &amp; Supply LLC</t>
  </si>
  <si>
    <t>D &amp; J Printing dba Bang Printing</t>
  </si>
  <si>
    <t>Water Works Manufacturing Inc</t>
  </si>
  <si>
    <t>Contegrity Group Inc</t>
  </si>
  <si>
    <t>Jonti-Craft Inc</t>
  </si>
  <si>
    <t>Hal Leonard Corp</t>
  </si>
  <si>
    <t>Little Falls, City of</t>
  </si>
  <si>
    <t>Note:  Capital Investment is the amount of private capital investment actually made by the business in the JOBZ zone from January 1, 2015 through December 31, 2015.</t>
  </si>
  <si>
    <t>Blattner Energy Inc and DH Blattner &amp; Sons Inc</t>
  </si>
  <si>
    <t>Kendall Howard LLC &amp; Innovative Holdings Group LLC</t>
  </si>
  <si>
    <t>Ferguson Enterprizes</t>
  </si>
  <si>
    <t>Warrior Mfg</t>
  </si>
  <si>
    <t>Daktronics Inc</t>
  </si>
  <si>
    <t>Jaycox Implement</t>
  </si>
  <si>
    <t>Chisago, City of</t>
  </si>
  <si>
    <t>Grand Rapids, City of</t>
  </si>
  <si>
    <t>Hutchinson, City of</t>
  </si>
  <si>
    <t>Redwood Falls, City of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</si>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</sst>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/>
    <xf numFmtId="0" fontId="4" fillId="0" borderId="2" xfId="0" applyFont="1" applyBorder="1"/>
    <xf numFmtId="0" fontId="5" fillId="0" borderId="0" xfId="0" applyFont="1"/>
    <xf numFmtId="0" fontId="4" fillId="3" borderId="2" xfId="1" applyFont="1" applyFill="1" applyBorder="1"/>
    <xf numFmtId="0" fontId="4" fillId="3" borderId="2" xfId="1" applyFont="1" applyFill="1" applyBorder="1" applyAlignment="1">
      <alignment horizontal="center" wrapText="1"/>
    </xf>
    <xf numFmtId="0" fontId="4" fillId="3" borderId="2" xfId="1" applyFont="1" applyFill="1" applyBorder="1" applyAlignment="1">
      <alignment wrapText="1"/>
    </xf>
    <xf numFmtId="0" fontId="6" fillId="2" borderId="1" xfId="0" applyNumberFormat="1" applyFont="1" applyFill="1" applyBorder="1" applyAlignment="1" applyProtection="1">
      <alignment horizontal="center" wrapText="1"/>
    </xf>
    <xf numFmtId="6" fontId="0" fillId="0" borderId="2" xfId="0" applyNumberFormat="1" applyBorder="1"/>
    <xf numFmtId="0" fontId="0" fillId="0" borderId="2" xfId="0" applyBorder="1"/>
    <xf numFmtId="8" fontId="0" fillId="0" borderId="2" xfId="0" applyNumberFormat="1" applyBorder="1"/>
    <xf numFmtId="0" fontId="7" fillId="0" borderId="2" xfId="0" applyFont="1" applyBorder="1"/>
    <xf numFmtId="8" fontId="7" fillId="0" borderId="2" xfId="0" applyNumberFormat="1" applyFont="1" applyBorder="1"/>
    <xf numFmtId="6" fontId="7" fillId="0" borderId="2" xfId="0" applyNumberFormat="1" applyFont="1" applyBorder="1"/>
    <xf numFmtId="0" fontId="0" fillId="0" borderId="2" xfId="0" applyBorder="1" applyAlignment="1">
      <alignment horizontal="right"/>
    </xf>
    <xf numFmtId="164" fontId="7" fillId="0" borderId="2" xfId="0" applyNumberFormat="1" applyFont="1" applyBorder="1"/>
    <xf numFmtId="164" fontId="5" fillId="0" borderId="0" xfId="0" applyNumberFormat="1" applyFont="1"/>
    <xf numFmtId="8" fontId="0" fillId="0" borderId="2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2" xfId="0" applyNumberFormat="1" applyBorder="1"/>
    <xf numFmtId="0" fontId="8" fillId="0" borderId="2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view="pageLayout" zoomScaleNormal="100" workbookViewId="0">
      <selection activeCell="A13" sqref="A13"/>
    </sheetView>
  </sheetViews>
  <sheetFormatPr defaultRowHeight="14.25" x14ac:dyDescent="0.2"/>
  <cols>
    <col min="1" max="1" width="11.7109375" style="8" bestFit="1" customWidth="1"/>
    <col min="2" max="2" width="27.7109375" style="8" customWidth="1"/>
    <col min="3" max="3" width="45.140625" style="8" customWidth="1"/>
    <col min="4" max="4" width="11.85546875" style="8" customWidth="1"/>
    <col min="5" max="5" width="11.140625" style="8" customWidth="1"/>
    <col min="6" max="6" width="12.140625" style="8" customWidth="1"/>
    <col min="7" max="7" width="6.42578125" style="8" customWidth="1"/>
    <col min="8" max="8" width="12.28515625" style="8" customWidth="1"/>
    <col min="9" max="9" width="10.140625" style="8" customWidth="1"/>
    <col min="10" max="10" width="10.28515625" style="8" customWidth="1"/>
    <col min="11" max="11" width="10.140625" style="8" customWidth="1"/>
    <col min="12" max="12" width="8.85546875" style="8" customWidth="1"/>
    <col min="13" max="13" width="12.85546875" style="8" customWidth="1"/>
    <col min="14" max="16384" width="9.140625" style="8"/>
  </cols>
  <sheetData>
    <row r="1" spans="1:13" ht="6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16</v>
      </c>
      <c r="I1" s="2" t="s">
        <v>7</v>
      </c>
      <c r="J1" s="2" t="s">
        <v>8</v>
      </c>
      <c r="K1" s="2" t="s">
        <v>9</v>
      </c>
      <c r="L1" s="3" t="s">
        <v>10</v>
      </c>
      <c r="M1" s="12" t="s">
        <v>17</v>
      </c>
    </row>
    <row r="2" spans="1:13" ht="15" x14ac:dyDescent="0.25">
      <c r="A2" s="14">
        <v>2016</v>
      </c>
      <c r="B2" s="14" t="s">
        <v>28</v>
      </c>
      <c r="C2" s="14" t="s">
        <v>29</v>
      </c>
      <c r="D2" s="13">
        <v>0</v>
      </c>
      <c r="E2" s="13">
        <v>0</v>
      </c>
      <c r="F2" s="13">
        <f>SUM(D2:E2)</f>
        <v>0</v>
      </c>
      <c r="G2" s="14">
        <v>5</v>
      </c>
      <c r="H2" s="15">
        <v>12</v>
      </c>
      <c r="I2" s="14">
        <v>6</v>
      </c>
      <c r="J2" s="15">
        <v>15.83</v>
      </c>
      <c r="K2" s="15">
        <v>2.41</v>
      </c>
      <c r="L2" s="22" t="s">
        <v>25</v>
      </c>
      <c r="M2" s="15">
        <f>SUM(J2:L2)</f>
        <v>18.240000000000002</v>
      </c>
    </row>
    <row r="3" spans="1:13" ht="15" x14ac:dyDescent="0.25">
      <c r="A3" s="14">
        <v>2016</v>
      </c>
      <c r="B3" s="14" t="s">
        <v>30</v>
      </c>
      <c r="C3" s="14" t="s">
        <v>52</v>
      </c>
      <c r="D3" s="13">
        <v>1935534</v>
      </c>
      <c r="E3" s="13">
        <v>404892</v>
      </c>
      <c r="F3" s="13">
        <f t="shared" ref="F3:F20" si="0">SUM(D3:E3)</f>
        <v>2340426</v>
      </c>
      <c r="G3" s="14">
        <v>6</v>
      </c>
      <c r="H3" s="15">
        <v>19.23</v>
      </c>
      <c r="I3" s="14">
        <v>138</v>
      </c>
      <c r="J3" s="15">
        <v>47.26</v>
      </c>
      <c r="K3" s="15">
        <v>6.68</v>
      </c>
      <c r="L3" s="15">
        <v>2.74</v>
      </c>
      <c r="M3" s="15">
        <f t="shared" ref="M3:M20" si="1">SUM(J3:L3)</f>
        <v>56.68</v>
      </c>
    </row>
    <row r="4" spans="1:13" ht="15" x14ac:dyDescent="0.25">
      <c r="A4" s="14">
        <v>2016</v>
      </c>
      <c r="B4" s="14" t="s">
        <v>31</v>
      </c>
      <c r="C4" s="14" t="s">
        <v>45</v>
      </c>
      <c r="D4" s="13">
        <v>0</v>
      </c>
      <c r="E4" s="13">
        <v>93492</v>
      </c>
      <c r="F4" s="13">
        <f t="shared" si="0"/>
        <v>93492</v>
      </c>
      <c r="G4" s="14">
        <v>3</v>
      </c>
      <c r="H4" s="15">
        <v>11.66</v>
      </c>
      <c r="I4" s="14">
        <v>29</v>
      </c>
      <c r="J4" s="15">
        <v>14.06</v>
      </c>
      <c r="K4" s="15">
        <v>2.57</v>
      </c>
      <c r="L4" s="22" t="s">
        <v>25</v>
      </c>
      <c r="M4" s="15">
        <f t="shared" si="1"/>
        <v>16.63</v>
      </c>
    </row>
    <row r="5" spans="1:13" ht="15" x14ac:dyDescent="0.25">
      <c r="A5" s="14">
        <v>2016</v>
      </c>
      <c r="B5" s="14" t="s">
        <v>27</v>
      </c>
      <c r="C5" s="14" t="s">
        <v>46</v>
      </c>
      <c r="D5" s="13">
        <v>0</v>
      </c>
      <c r="E5" s="13">
        <v>500000</v>
      </c>
      <c r="F5" s="13">
        <f t="shared" si="0"/>
        <v>500000</v>
      </c>
      <c r="G5" s="14">
        <v>0</v>
      </c>
      <c r="H5" s="19" t="s">
        <v>25</v>
      </c>
      <c r="I5" s="14">
        <v>141</v>
      </c>
      <c r="J5" s="15">
        <v>15.25</v>
      </c>
      <c r="K5" s="15">
        <v>1.75</v>
      </c>
      <c r="L5" s="15">
        <v>0.22</v>
      </c>
      <c r="M5" s="15">
        <f t="shared" si="1"/>
        <v>17.22</v>
      </c>
    </row>
    <row r="6" spans="1:13" ht="15" x14ac:dyDescent="0.25">
      <c r="A6" s="14">
        <v>2016</v>
      </c>
      <c r="B6" s="14" t="s">
        <v>58</v>
      </c>
      <c r="C6" s="14" t="s">
        <v>53</v>
      </c>
      <c r="D6" s="13">
        <v>0</v>
      </c>
      <c r="E6" s="13">
        <v>129720</v>
      </c>
      <c r="F6" s="13">
        <f t="shared" si="0"/>
        <v>129720</v>
      </c>
      <c r="G6" s="14">
        <v>10</v>
      </c>
      <c r="H6" s="15">
        <v>12.82</v>
      </c>
      <c r="I6" s="14">
        <v>28</v>
      </c>
      <c r="J6" s="15">
        <v>17.39</v>
      </c>
      <c r="K6" s="15">
        <v>0.28999999999999998</v>
      </c>
      <c r="L6" s="15">
        <v>0.28000000000000003</v>
      </c>
      <c r="M6" s="15">
        <f t="shared" si="1"/>
        <v>17.96</v>
      </c>
    </row>
    <row r="7" spans="1:13" ht="15" x14ac:dyDescent="0.25">
      <c r="A7" s="14">
        <v>2016</v>
      </c>
      <c r="B7" s="14" t="s">
        <v>26</v>
      </c>
      <c r="C7" s="14" t="s">
        <v>54</v>
      </c>
      <c r="D7" s="13">
        <v>0</v>
      </c>
      <c r="E7" s="13">
        <v>0</v>
      </c>
      <c r="F7" s="13">
        <f t="shared" si="0"/>
        <v>0</v>
      </c>
      <c r="G7" s="14">
        <v>4</v>
      </c>
      <c r="H7" s="15">
        <v>12</v>
      </c>
      <c r="I7" s="14">
        <v>4</v>
      </c>
      <c r="J7" s="15">
        <v>27.24</v>
      </c>
      <c r="K7" s="15">
        <v>4.55</v>
      </c>
      <c r="L7" s="15">
        <v>3.34</v>
      </c>
      <c r="M7" s="15">
        <f t="shared" si="1"/>
        <v>35.129999999999995</v>
      </c>
    </row>
    <row r="8" spans="1:13" ht="15" x14ac:dyDescent="0.25">
      <c r="A8" s="14">
        <v>2016</v>
      </c>
      <c r="B8" s="14" t="s">
        <v>23</v>
      </c>
      <c r="C8" s="14" t="s">
        <v>32</v>
      </c>
      <c r="D8" s="13">
        <v>0</v>
      </c>
      <c r="E8" s="13">
        <v>0</v>
      </c>
      <c r="F8" s="13">
        <f t="shared" si="0"/>
        <v>0</v>
      </c>
      <c r="G8" s="14">
        <v>6</v>
      </c>
      <c r="H8" s="15">
        <v>12.82</v>
      </c>
      <c r="I8" s="14">
        <v>10</v>
      </c>
      <c r="J8" s="15">
        <v>17.8</v>
      </c>
      <c r="K8" s="15">
        <v>0.45</v>
      </c>
      <c r="L8" s="15">
        <v>6.95</v>
      </c>
      <c r="M8" s="15">
        <f t="shared" si="1"/>
        <v>25.2</v>
      </c>
    </row>
    <row r="9" spans="1:13" ht="15" x14ac:dyDescent="0.25">
      <c r="A9" s="14">
        <v>2016</v>
      </c>
      <c r="B9" s="14" t="s">
        <v>24</v>
      </c>
      <c r="C9" s="14" t="s">
        <v>33</v>
      </c>
      <c r="D9" s="13">
        <v>0</v>
      </c>
      <c r="E9" s="13">
        <v>0</v>
      </c>
      <c r="F9" s="13">
        <f t="shared" si="0"/>
        <v>0</v>
      </c>
      <c r="G9" s="14">
        <v>33</v>
      </c>
      <c r="H9" s="15">
        <v>18.52</v>
      </c>
      <c r="I9" s="14">
        <v>40</v>
      </c>
      <c r="J9" s="15">
        <v>23.18</v>
      </c>
      <c r="K9" s="15">
        <v>6.18</v>
      </c>
      <c r="L9" s="15">
        <v>4.1500000000000004</v>
      </c>
      <c r="M9" s="15">
        <f t="shared" si="1"/>
        <v>33.51</v>
      </c>
    </row>
    <row r="10" spans="1:13" ht="15" x14ac:dyDescent="0.25">
      <c r="A10" s="14">
        <v>2016</v>
      </c>
      <c r="B10" s="14" t="s">
        <v>59</v>
      </c>
      <c r="C10" s="14" t="s">
        <v>34</v>
      </c>
      <c r="D10" s="13">
        <v>0</v>
      </c>
      <c r="E10" s="13">
        <v>346036</v>
      </c>
      <c r="F10" s="13">
        <f t="shared" si="0"/>
        <v>346036</v>
      </c>
      <c r="G10" s="14">
        <v>1</v>
      </c>
      <c r="H10" s="15">
        <v>12.82</v>
      </c>
      <c r="I10" s="14">
        <v>1</v>
      </c>
      <c r="J10" s="15">
        <v>23.75</v>
      </c>
      <c r="K10" s="15">
        <v>4.0599999999999996</v>
      </c>
      <c r="L10" s="15">
        <v>1.67</v>
      </c>
      <c r="M10" s="15">
        <f t="shared" si="1"/>
        <v>29.479999999999997</v>
      </c>
    </row>
    <row r="11" spans="1:13" ht="15" x14ac:dyDescent="0.25">
      <c r="A11" s="14">
        <v>2016</v>
      </c>
      <c r="B11" s="14" t="s">
        <v>60</v>
      </c>
      <c r="C11" s="14" t="s">
        <v>55</v>
      </c>
      <c r="D11" s="13">
        <v>0</v>
      </c>
      <c r="E11" s="13">
        <v>0</v>
      </c>
      <c r="F11" s="13">
        <f t="shared" si="0"/>
        <v>0</v>
      </c>
      <c r="G11" s="14">
        <v>10</v>
      </c>
      <c r="H11" s="15">
        <v>12.82</v>
      </c>
      <c r="I11" s="14">
        <v>55</v>
      </c>
      <c r="J11" s="15">
        <v>22.97</v>
      </c>
      <c r="K11" s="15">
        <v>5.33</v>
      </c>
      <c r="L11" s="15">
        <v>3.86</v>
      </c>
      <c r="M11" s="15">
        <f t="shared" si="1"/>
        <v>32.159999999999997</v>
      </c>
    </row>
    <row r="12" spans="1:13" ht="15" x14ac:dyDescent="0.25">
      <c r="A12" s="14">
        <v>2016</v>
      </c>
      <c r="B12" s="14" t="s">
        <v>50</v>
      </c>
      <c r="C12" s="14" t="s">
        <v>47</v>
      </c>
      <c r="D12" s="13">
        <v>0</v>
      </c>
      <c r="E12" s="13">
        <v>10000</v>
      </c>
      <c r="F12" s="13">
        <f t="shared" si="0"/>
        <v>10000</v>
      </c>
      <c r="G12" s="14">
        <v>1</v>
      </c>
      <c r="H12" s="15">
        <v>13.5</v>
      </c>
      <c r="I12" s="14">
        <v>4</v>
      </c>
      <c r="J12" s="15">
        <v>24.64</v>
      </c>
      <c r="K12" s="15">
        <v>1.88</v>
      </c>
      <c r="L12" s="15">
        <v>6.31</v>
      </c>
      <c r="M12" s="15">
        <f t="shared" si="1"/>
        <v>32.83</v>
      </c>
    </row>
    <row r="13" spans="1:13" ht="15" x14ac:dyDescent="0.25">
      <c r="A13" s="14">
        <v>2016</v>
      </c>
      <c r="B13" s="14" t="s">
        <v>35</v>
      </c>
      <c r="C13" s="14" t="s">
        <v>36</v>
      </c>
      <c r="D13" s="13">
        <v>43994</v>
      </c>
      <c r="E13" s="13">
        <v>292579</v>
      </c>
      <c r="F13" s="13">
        <f t="shared" si="0"/>
        <v>336573</v>
      </c>
      <c r="G13" s="14">
        <v>5</v>
      </c>
      <c r="H13" s="15">
        <v>13</v>
      </c>
      <c r="I13" s="14">
        <v>24</v>
      </c>
      <c r="J13" s="15">
        <v>22.32</v>
      </c>
      <c r="K13" s="15">
        <v>2.04</v>
      </c>
      <c r="L13" s="22" t="s">
        <v>25</v>
      </c>
      <c r="M13" s="15">
        <f t="shared" si="1"/>
        <v>24.36</v>
      </c>
    </row>
    <row r="14" spans="1:13" ht="15" x14ac:dyDescent="0.25">
      <c r="A14" s="14">
        <v>2016</v>
      </c>
      <c r="B14" s="14" t="s">
        <v>61</v>
      </c>
      <c r="C14" s="14" t="s">
        <v>56</v>
      </c>
      <c r="D14" s="13">
        <v>0</v>
      </c>
      <c r="E14" s="13">
        <v>668427</v>
      </c>
      <c r="F14" s="13">
        <f t="shared" si="0"/>
        <v>668427</v>
      </c>
      <c r="G14" s="14">
        <v>12</v>
      </c>
      <c r="H14" s="15">
        <v>12.82</v>
      </c>
      <c r="I14" s="14">
        <v>165</v>
      </c>
      <c r="J14" s="15">
        <v>15.47</v>
      </c>
      <c r="K14" s="15">
        <v>2.12</v>
      </c>
      <c r="L14" s="15">
        <v>3.23</v>
      </c>
      <c r="M14" s="15">
        <f t="shared" si="1"/>
        <v>20.82</v>
      </c>
    </row>
    <row r="15" spans="1:13" ht="15" x14ac:dyDescent="0.25">
      <c r="A15" s="14">
        <v>2016</v>
      </c>
      <c r="B15" s="14" t="s">
        <v>37</v>
      </c>
      <c r="C15" s="14" t="s">
        <v>38</v>
      </c>
      <c r="D15" s="13">
        <v>0</v>
      </c>
      <c r="E15" s="13">
        <v>0</v>
      </c>
      <c r="F15" s="13">
        <f t="shared" si="0"/>
        <v>0</v>
      </c>
      <c r="G15" s="14">
        <v>2</v>
      </c>
      <c r="H15" s="15">
        <v>12.82</v>
      </c>
      <c r="I15" s="14">
        <v>8</v>
      </c>
      <c r="J15" s="15">
        <v>24.25</v>
      </c>
      <c r="K15" s="15">
        <v>2.1</v>
      </c>
      <c r="L15" s="15">
        <v>0.89</v>
      </c>
      <c r="M15" s="15">
        <f t="shared" si="1"/>
        <v>27.240000000000002</v>
      </c>
    </row>
    <row r="16" spans="1:13" ht="15" x14ac:dyDescent="0.25">
      <c r="A16" s="14">
        <v>2016</v>
      </c>
      <c r="B16" s="14" t="s">
        <v>39</v>
      </c>
      <c r="C16" s="14" t="s">
        <v>48</v>
      </c>
      <c r="D16" s="13">
        <v>0</v>
      </c>
      <c r="E16" s="13">
        <v>0</v>
      </c>
      <c r="F16" s="13">
        <f t="shared" si="0"/>
        <v>0</v>
      </c>
      <c r="G16" s="14">
        <v>3</v>
      </c>
      <c r="H16" s="15">
        <v>13.82</v>
      </c>
      <c r="I16" s="14">
        <v>7</v>
      </c>
      <c r="J16" s="15">
        <v>14.38</v>
      </c>
      <c r="K16" s="15">
        <v>3.06</v>
      </c>
      <c r="L16" s="15">
        <v>1.57</v>
      </c>
      <c r="M16" s="15">
        <f t="shared" si="1"/>
        <v>19.010000000000002</v>
      </c>
    </row>
    <row r="17" spans="1:13" ht="15" x14ac:dyDescent="0.25">
      <c r="A17" s="14">
        <v>2016</v>
      </c>
      <c r="B17" s="14" t="s">
        <v>40</v>
      </c>
      <c r="C17" s="14" t="s">
        <v>49</v>
      </c>
      <c r="D17" s="13">
        <v>0</v>
      </c>
      <c r="E17" s="13">
        <v>0</v>
      </c>
      <c r="F17" s="13">
        <f t="shared" si="0"/>
        <v>0</v>
      </c>
      <c r="G17" s="14">
        <v>10</v>
      </c>
      <c r="H17" s="15">
        <v>12.82</v>
      </c>
      <c r="I17" s="14">
        <v>38</v>
      </c>
      <c r="J17" s="15">
        <v>14.76</v>
      </c>
      <c r="K17" s="15">
        <v>1.87</v>
      </c>
      <c r="L17" s="15">
        <v>1.24</v>
      </c>
      <c r="M17" s="15">
        <f t="shared" si="1"/>
        <v>17.869999999999997</v>
      </c>
    </row>
    <row r="18" spans="1:13" ht="15" x14ac:dyDescent="0.25">
      <c r="A18" s="14">
        <v>2016</v>
      </c>
      <c r="B18" s="14" t="s">
        <v>41</v>
      </c>
      <c r="C18" s="14" t="s">
        <v>57</v>
      </c>
      <c r="D18" s="13">
        <v>0</v>
      </c>
      <c r="E18" s="13">
        <v>0</v>
      </c>
      <c r="F18" s="13">
        <f t="shared" si="0"/>
        <v>0</v>
      </c>
      <c r="G18" s="14">
        <v>5</v>
      </c>
      <c r="H18" s="15">
        <v>12.82</v>
      </c>
      <c r="I18" s="14">
        <v>16</v>
      </c>
      <c r="J18" s="15">
        <v>21.76</v>
      </c>
      <c r="K18" s="15">
        <v>2.25</v>
      </c>
      <c r="L18" s="15">
        <v>7.0000000000000007E-2</v>
      </c>
      <c r="M18" s="15">
        <f t="shared" si="1"/>
        <v>24.080000000000002</v>
      </c>
    </row>
    <row r="19" spans="1:13" ht="15" x14ac:dyDescent="0.25">
      <c r="A19" s="14">
        <v>2016</v>
      </c>
      <c r="B19" s="14" t="s">
        <v>42</v>
      </c>
      <c r="C19" s="14" t="s">
        <v>43</v>
      </c>
      <c r="D19" s="13">
        <v>0</v>
      </c>
      <c r="E19" s="13">
        <v>0</v>
      </c>
      <c r="F19" s="13">
        <f t="shared" si="0"/>
        <v>0</v>
      </c>
      <c r="G19" s="14">
        <v>5</v>
      </c>
      <c r="H19" s="15">
        <v>12.82</v>
      </c>
      <c r="I19" s="14">
        <v>51</v>
      </c>
      <c r="J19" s="15">
        <v>15.12</v>
      </c>
      <c r="K19" s="15">
        <v>0.23</v>
      </c>
      <c r="L19" s="15">
        <v>0.02</v>
      </c>
      <c r="M19" s="15">
        <f t="shared" si="1"/>
        <v>15.37</v>
      </c>
    </row>
    <row r="20" spans="1:13" ht="15" x14ac:dyDescent="0.25">
      <c r="A20" s="14">
        <v>2016</v>
      </c>
      <c r="B20" s="14" t="s">
        <v>42</v>
      </c>
      <c r="C20" s="14" t="s">
        <v>44</v>
      </c>
      <c r="D20" s="13">
        <v>0</v>
      </c>
      <c r="E20" s="13">
        <v>10279</v>
      </c>
      <c r="F20" s="13">
        <f t="shared" si="0"/>
        <v>10279</v>
      </c>
      <c r="G20" s="14">
        <v>12</v>
      </c>
      <c r="H20" s="15">
        <v>12.82</v>
      </c>
      <c r="I20" s="14">
        <v>64</v>
      </c>
      <c r="J20" s="15">
        <v>36.1</v>
      </c>
      <c r="K20" s="15">
        <v>6.44</v>
      </c>
      <c r="L20" s="15">
        <v>8.23</v>
      </c>
      <c r="M20" s="15">
        <f t="shared" si="1"/>
        <v>50.769999999999996</v>
      </c>
    </row>
    <row r="21" spans="1:13" ht="15" x14ac:dyDescent="0.25">
      <c r="A21" s="25" t="s">
        <v>62</v>
      </c>
      <c r="B21" s="25" t="s">
        <v>62</v>
      </c>
      <c r="C21" s="7">
        <f>COUNT(D2:D20)</f>
        <v>19</v>
      </c>
      <c r="D21" s="18">
        <f>SUM(D2:D20)</f>
        <v>1979528</v>
      </c>
      <c r="E21" s="18">
        <f>SUM(E2:E20)</f>
        <v>2455425</v>
      </c>
      <c r="F21" s="18">
        <f>SUM(F2:F20)</f>
        <v>4434953</v>
      </c>
      <c r="G21" s="16">
        <f>SUM(G2:G20)</f>
        <v>133</v>
      </c>
      <c r="H21" s="17">
        <f>AVERAGE(H2:H20)</f>
        <v>13.440555555555553</v>
      </c>
      <c r="I21" s="16">
        <f>SUM(I2:I20)</f>
        <v>829</v>
      </c>
      <c r="J21" s="17">
        <f>AVERAGE(J2:J20)</f>
        <v>21.764736842105265</v>
      </c>
      <c r="K21" s="17">
        <f>AVERAGE(K2:K20)</f>
        <v>2.9610526315789469</v>
      </c>
      <c r="L21" s="17">
        <f>AVERAGE(L2:L20)</f>
        <v>2.7981250000000006</v>
      </c>
      <c r="M21" s="17">
        <f t="shared" ref="M21" si="2">SUM(J21:L21)</f>
        <v>27.523914473684215</v>
      </c>
    </row>
    <row r="23" spans="1:13" x14ac:dyDescent="0.2">
      <c r="A23" s="4" t="s">
        <v>51</v>
      </c>
    </row>
    <row r="24" spans="1:13" x14ac:dyDescent="0.2">
      <c r="A24" s="4" t="s">
        <v>11</v>
      </c>
    </row>
    <row r="25" spans="1:13" x14ac:dyDescent="0.2">
      <c r="A25" s="4" t="s">
        <v>12</v>
      </c>
    </row>
    <row r="26" spans="1:13" x14ac:dyDescent="0.2">
      <c r="A26" s="5" t="s">
        <v>13</v>
      </c>
    </row>
    <row r="27" spans="1:13" x14ac:dyDescent="0.2">
      <c r="A27" s="6" t="s">
        <v>22</v>
      </c>
    </row>
    <row r="28" spans="1:13" x14ac:dyDescent="0.2">
      <c r="A28" s="6" t="s">
        <v>14</v>
      </c>
    </row>
    <row r="29" spans="1:13" x14ac:dyDescent="0.2">
      <c r="A29" s="6" t="s">
        <v>15</v>
      </c>
    </row>
  </sheetData>
  <pageMargins left="0.7" right="0.7" top="0.75" bottom="0.75" header="0.5" footer="0.3"/>
  <pageSetup scale="64" fitToHeight="0" orientation="landscape" r:id="rId1"/>
  <headerFooter>
    <oddHeader>&amp;C&amp;"Arial,Bold"&amp;12Summary of 2007 JOBZ Business Assistance Agreements Reported by Government Agencies in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view="pageLayout" zoomScaleNormal="100" workbookViewId="0">
      <selection activeCell="A21" sqref="A21:B21"/>
    </sheetView>
  </sheetViews>
  <sheetFormatPr defaultRowHeight="15" x14ac:dyDescent="0.25"/>
  <cols>
    <col min="1" max="1" width="11.7109375" bestFit="1" customWidth="1"/>
    <col min="2" max="2" width="27.7109375" customWidth="1"/>
    <col min="3" max="3" width="45.140625" customWidth="1"/>
    <col min="4" max="4" width="15.5703125" bestFit="1" customWidth="1"/>
    <col min="5" max="5" width="13.5703125" customWidth="1"/>
    <col min="6" max="6" width="11.140625" customWidth="1"/>
    <col min="7" max="7" width="11.28515625" customWidth="1"/>
    <col min="8" max="8" width="10.5703125" customWidth="1"/>
    <col min="10" max="10" width="15.5703125" customWidth="1"/>
  </cols>
  <sheetData>
    <row r="1" spans="1:10" ht="64.5" x14ac:dyDescent="0.25">
      <c r="A1" s="9" t="s">
        <v>0</v>
      </c>
      <c r="B1" s="9" t="s">
        <v>1</v>
      </c>
      <c r="C1" s="9" t="s">
        <v>2</v>
      </c>
      <c r="D1" s="9" t="s">
        <v>18</v>
      </c>
      <c r="E1" s="10" t="s">
        <v>20</v>
      </c>
      <c r="F1" s="10" t="s">
        <v>19</v>
      </c>
      <c r="G1" s="10" t="s">
        <v>21</v>
      </c>
      <c r="H1" s="10" t="s">
        <v>9</v>
      </c>
      <c r="I1" s="11" t="s">
        <v>10</v>
      </c>
      <c r="J1" s="10" t="s">
        <v>17</v>
      </c>
    </row>
    <row r="2" spans="1:10" x14ac:dyDescent="0.25">
      <c r="A2" s="14">
        <v>2016</v>
      </c>
      <c r="B2" s="14" t="s">
        <v>28</v>
      </c>
      <c r="C2" s="14" t="s">
        <v>29</v>
      </c>
      <c r="D2" s="14">
        <v>0</v>
      </c>
      <c r="E2" s="23" t="s">
        <v>25</v>
      </c>
      <c r="F2" s="14">
        <v>0</v>
      </c>
      <c r="G2" s="23" t="s">
        <v>25</v>
      </c>
      <c r="H2" s="23" t="s">
        <v>25</v>
      </c>
      <c r="I2" s="23" t="s">
        <v>25</v>
      </c>
      <c r="J2" s="23" t="s">
        <v>25</v>
      </c>
    </row>
    <row r="3" spans="1:10" x14ac:dyDescent="0.25">
      <c r="A3" s="14">
        <v>2016</v>
      </c>
      <c r="B3" s="14" t="s">
        <v>30</v>
      </c>
      <c r="C3" s="14" t="s">
        <v>52</v>
      </c>
      <c r="D3" s="14">
        <v>0</v>
      </c>
      <c r="E3" s="23" t="s">
        <v>25</v>
      </c>
      <c r="F3" s="14">
        <v>0</v>
      </c>
      <c r="G3" s="23" t="s">
        <v>25</v>
      </c>
      <c r="H3" s="23" t="s">
        <v>25</v>
      </c>
      <c r="I3" s="23" t="s">
        <v>25</v>
      </c>
      <c r="J3" s="23" t="s">
        <v>25</v>
      </c>
    </row>
    <row r="4" spans="1:10" x14ac:dyDescent="0.25">
      <c r="A4" s="14">
        <v>2016</v>
      </c>
      <c r="B4" s="14" t="s">
        <v>31</v>
      </c>
      <c r="C4" s="14" t="s">
        <v>45</v>
      </c>
      <c r="D4" s="14">
        <v>178</v>
      </c>
      <c r="E4" s="23" t="s">
        <v>25</v>
      </c>
      <c r="F4" s="14">
        <v>178</v>
      </c>
      <c r="G4" s="23" t="s">
        <v>25</v>
      </c>
      <c r="H4" s="23" t="s">
        <v>25</v>
      </c>
      <c r="I4" s="23" t="s">
        <v>25</v>
      </c>
      <c r="J4" s="23" t="s">
        <v>25</v>
      </c>
    </row>
    <row r="5" spans="1:10" x14ac:dyDescent="0.25">
      <c r="A5" s="14">
        <v>2016</v>
      </c>
      <c r="B5" s="14" t="s">
        <v>27</v>
      </c>
      <c r="C5" s="14" t="s">
        <v>46</v>
      </c>
      <c r="D5" s="14">
        <v>60</v>
      </c>
      <c r="E5" s="24">
        <v>12.82</v>
      </c>
      <c r="F5" s="14">
        <v>60</v>
      </c>
      <c r="G5" s="24">
        <v>32.36</v>
      </c>
      <c r="H5" s="24">
        <v>3.34</v>
      </c>
      <c r="I5" s="24">
        <v>1.86</v>
      </c>
      <c r="J5" s="24">
        <v>37.549999999999997</v>
      </c>
    </row>
    <row r="6" spans="1:10" x14ac:dyDescent="0.25">
      <c r="A6" s="14">
        <v>2016</v>
      </c>
      <c r="B6" s="14" t="s">
        <v>58</v>
      </c>
      <c r="C6" s="14" t="s">
        <v>53</v>
      </c>
      <c r="D6" s="14">
        <v>15</v>
      </c>
      <c r="E6" s="24">
        <v>12.82</v>
      </c>
      <c r="F6" s="14">
        <v>12</v>
      </c>
      <c r="G6" s="24">
        <v>28.26</v>
      </c>
      <c r="H6" s="24">
        <v>1.01</v>
      </c>
      <c r="I6" s="24">
        <v>0.32</v>
      </c>
      <c r="J6" s="24">
        <v>29.59</v>
      </c>
    </row>
    <row r="7" spans="1:10" x14ac:dyDescent="0.25">
      <c r="A7" s="14">
        <v>2016</v>
      </c>
      <c r="B7" s="14" t="s">
        <v>26</v>
      </c>
      <c r="C7" s="14" t="s">
        <v>54</v>
      </c>
      <c r="D7" s="14">
        <v>0</v>
      </c>
      <c r="E7" s="23" t="s">
        <v>25</v>
      </c>
      <c r="F7" s="14">
        <v>0</v>
      </c>
      <c r="G7" s="23" t="s">
        <v>25</v>
      </c>
      <c r="H7" s="23" t="s">
        <v>25</v>
      </c>
      <c r="I7" s="23" t="s">
        <v>25</v>
      </c>
      <c r="J7" s="23" t="s">
        <v>25</v>
      </c>
    </row>
    <row r="8" spans="1:10" x14ac:dyDescent="0.25">
      <c r="A8" s="14">
        <v>2016</v>
      </c>
      <c r="B8" s="14" t="s">
        <v>23</v>
      </c>
      <c r="C8" s="14" t="s">
        <v>32</v>
      </c>
      <c r="D8" s="14">
        <v>15</v>
      </c>
      <c r="E8" s="23">
        <v>12.82</v>
      </c>
      <c r="F8" s="14">
        <v>15</v>
      </c>
      <c r="G8" s="24">
        <v>20.149999999999999</v>
      </c>
      <c r="H8" s="24">
        <v>0.86</v>
      </c>
      <c r="I8" s="24">
        <v>6.95</v>
      </c>
      <c r="J8" s="24">
        <v>27.97</v>
      </c>
    </row>
    <row r="9" spans="1:10" x14ac:dyDescent="0.25">
      <c r="A9" s="14">
        <v>2016</v>
      </c>
      <c r="B9" s="14" t="s">
        <v>24</v>
      </c>
      <c r="C9" s="14" t="s">
        <v>33</v>
      </c>
      <c r="D9" s="14">
        <v>0</v>
      </c>
      <c r="E9" s="23" t="s">
        <v>25</v>
      </c>
      <c r="F9" s="14">
        <v>0</v>
      </c>
      <c r="G9" s="23" t="s">
        <v>25</v>
      </c>
      <c r="H9" s="23" t="s">
        <v>25</v>
      </c>
      <c r="I9" s="23" t="s">
        <v>25</v>
      </c>
      <c r="J9" s="23" t="s">
        <v>25</v>
      </c>
    </row>
    <row r="10" spans="1:10" x14ac:dyDescent="0.25">
      <c r="A10" s="14">
        <v>2016</v>
      </c>
      <c r="B10" s="14" t="s">
        <v>59</v>
      </c>
      <c r="C10" s="14" t="s">
        <v>34</v>
      </c>
      <c r="D10" s="14">
        <v>0</v>
      </c>
      <c r="E10" s="23" t="s">
        <v>25</v>
      </c>
      <c r="F10" s="14">
        <v>0</v>
      </c>
      <c r="G10" s="23" t="s">
        <v>25</v>
      </c>
      <c r="H10" s="23" t="s">
        <v>25</v>
      </c>
      <c r="I10" s="23" t="s">
        <v>25</v>
      </c>
      <c r="J10" s="23" t="s">
        <v>25</v>
      </c>
    </row>
    <row r="11" spans="1:10" x14ac:dyDescent="0.25">
      <c r="A11" s="14">
        <v>2016</v>
      </c>
      <c r="B11" s="14" t="s">
        <v>60</v>
      </c>
      <c r="C11" s="14" t="s">
        <v>55</v>
      </c>
      <c r="D11" s="14">
        <v>0</v>
      </c>
      <c r="E11" s="23" t="s">
        <v>25</v>
      </c>
      <c r="F11" s="14">
        <v>0</v>
      </c>
      <c r="G11" s="23" t="s">
        <v>25</v>
      </c>
      <c r="H11" s="23" t="s">
        <v>25</v>
      </c>
      <c r="I11" s="23" t="s">
        <v>25</v>
      </c>
      <c r="J11" s="23" t="s">
        <v>25</v>
      </c>
    </row>
    <row r="12" spans="1:10" x14ac:dyDescent="0.25">
      <c r="A12" s="14">
        <v>2016</v>
      </c>
      <c r="B12" s="14" t="s">
        <v>50</v>
      </c>
      <c r="C12" s="14" t="s">
        <v>47</v>
      </c>
      <c r="D12" s="14">
        <v>4</v>
      </c>
      <c r="E12" s="23">
        <v>13.5</v>
      </c>
      <c r="F12" s="14">
        <v>4</v>
      </c>
      <c r="G12" s="23">
        <v>28.85</v>
      </c>
      <c r="H12" s="23">
        <v>2.2200000000000002</v>
      </c>
      <c r="I12" s="23">
        <v>13.7</v>
      </c>
      <c r="J12" s="23">
        <v>44.77</v>
      </c>
    </row>
    <row r="13" spans="1:10" x14ac:dyDescent="0.25">
      <c r="A13" s="14">
        <v>2016</v>
      </c>
      <c r="B13" s="14" t="s">
        <v>35</v>
      </c>
      <c r="C13" s="14" t="s">
        <v>36</v>
      </c>
      <c r="D13" s="14">
        <v>0</v>
      </c>
      <c r="E13" s="23" t="s">
        <v>25</v>
      </c>
      <c r="F13" s="14">
        <v>0</v>
      </c>
      <c r="G13" s="23" t="s">
        <v>25</v>
      </c>
      <c r="H13" s="23" t="s">
        <v>25</v>
      </c>
      <c r="I13" s="23" t="s">
        <v>25</v>
      </c>
      <c r="J13" s="23" t="s">
        <v>25</v>
      </c>
    </row>
    <row r="14" spans="1:10" x14ac:dyDescent="0.25">
      <c r="A14" s="14">
        <v>2016</v>
      </c>
      <c r="B14" s="14" t="s">
        <v>61</v>
      </c>
      <c r="C14" s="14" t="s">
        <v>56</v>
      </c>
      <c r="D14" s="14">
        <v>0</v>
      </c>
      <c r="E14" s="23" t="s">
        <v>25</v>
      </c>
      <c r="F14" s="14">
        <v>0</v>
      </c>
      <c r="G14" s="23" t="s">
        <v>25</v>
      </c>
      <c r="H14" s="23" t="s">
        <v>25</v>
      </c>
      <c r="I14" s="23" t="s">
        <v>25</v>
      </c>
      <c r="J14" s="23" t="s">
        <v>25</v>
      </c>
    </row>
    <row r="15" spans="1:10" x14ac:dyDescent="0.25">
      <c r="A15" s="14">
        <v>2016</v>
      </c>
      <c r="B15" s="14" t="s">
        <v>37</v>
      </c>
      <c r="C15" s="14" t="s">
        <v>38</v>
      </c>
      <c r="D15" s="14">
        <v>0</v>
      </c>
      <c r="E15" s="23" t="s">
        <v>25</v>
      </c>
      <c r="F15" s="14">
        <v>0</v>
      </c>
      <c r="G15" s="23" t="s">
        <v>25</v>
      </c>
      <c r="H15" s="23" t="s">
        <v>25</v>
      </c>
      <c r="I15" s="23" t="s">
        <v>25</v>
      </c>
      <c r="J15" s="23" t="s">
        <v>25</v>
      </c>
    </row>
    <row r="16" spans="1:10" x14ac:dyDescent="0.25">
      <c r="A16" s="14">
        <v>2016</v>
      </c>
      <c r="B16" s="14" t="s">
        <v>39</v>
      </c>
      <c r="C16" s="14" t="s">
        <v>48</v>
      </c>
      <c r="D16" s="14">
        <v>0</v>
      </c>
      <c r="E16" s="23" t="s">
        <v>25</v>
      </c>
      <c r="F16" s="14">
        <v>0</v>
      </c>
      <c r="G16" s="23" t="s">
        <v>25</v>
      </c>
      <c r="H16" s="23" t="s">
        <v>25</v>
      </c>
      <c r="I16" s="23" t="s">
        <v>25</v>
      </c>
      <c r="J16" s="23" t="s">
        <v>25</v>
      </c>
    </row>
    <row r="17" spans="1:10" x14ac:dyDescent="0.25">
      <c r="A17" s="14">
        <v>2016</v>
      </c>
      <c r="B17" s="14" t="s">
        <v>40</v>
      </c>
      <c r="C17" s="14" t="s">
        <v>49</v>
      </c>
      <c r="D17" s="14">
        <v>0</v>
      </c>
      <c r="E17" s="23" t="s">
        <v>25</v>
      </c>
      <c r="F17" s="14">
        <v>0</v>
      </c>
      <c r="G17" s="23" t="s">
        <v>25</v>
      </c>
      <c r="H17" s="23" t="s">
        <v>25</v>
      </c>
      <c r="I17" s="23" t="s">
        <v>25</v>
      </c>
      <c r="J17" s="23" t="s">
        <v>25</v>
      </c>
    </row>
    <row r="18" spans="1:10" x14ac:dyDescent="0.25">
      <c r="A18" s="14">
        <v>2016</v>
      </c>
      <c r="B18" s="14" t="s">
        <v>41</v>
      </c>
      <c r="C18" s="14" t="s">
        <v>57</v>
      </c>
      <c r="D18" s="14">
        <v>18</v>
      </c>
      <c r="E18" s="23">
        <v>12.82</v>
      </c>
      <c r="F18" s="14">
        <v>18</v>
      </c>
      <c r="G18" s="23">
        <v>30.02</v>
      </c>
      <c r="H18" s="23">
        <v>2.98</v>
      </c>
      <c r="I18" s="23">
        <v>0.06</v>
      </c>
      <c r="J18" s="23">
        <v>33.07</v>
      </c>
    </row>
    <row r="19" spans="1:10" x14ac:dyDescent="0.25">
      <c r="A19" s="14">
        <v>2016</v>
      </c>
      <c r="B19" s="14" t="s">
        <v>42</v>
      </c>
      <c r="C19" s="14" t="s">
        <v>43</v>
      </c>
      <c r="D19" s="14">
        <v>0</v>
      </c>
      <c r="E19" s="23" t="s">
        <v>25</v>
      </c>
      <c r="F19" s="14">
        <v>1</v>
      </c>
      <c r="G19" s="23">
        <v>17.28</v>
      </c>
      <c r="H19" s="23" t="s">
        <v>25</v>
      </c>
      <c r="I19" s="23">
        <v>0.01</v>
      </c>
      <c r="J19" s="23">
        <v>17.29</v>
      </c>
    </row>
    <row r="20" spans="1:10" x14ac:dyDescent="0.25">
      <c r="A20" s="14">
        <v>2016</v>
      </c>
      <c r="B20" s="14" t="s">
        <v>42</v>
      </c>
      <c r="C20" s="14" t="s">
        <v>44</v>
      </c>
      <c r="D20" s="14">
        <v>0</v>
      </c>
      <c r="E20" s="23" t="s">
        <v>25</v>
      </c>
      <c r="F20" s="14">
        <v>0</v>
      </c>
      <c r="G20" s="23" t="s">
        <v>25</v>
      </c>
      <c r="H20" s="23" t="s">
        <v>25</v>
      </c>
      <c r="I20" s="23" t="s">
        <v>25</v>
      </c>
      <c r="J20" s="23" t="s">
        <v>25</v>
      </c>
    </row>
    <row r="21" spans="1:10" x14ac:dyDescent="0.25">
      <c r="A21" s="25" t="s">
        <v>62</v>
      </c>
      <c r="B21" s="25" t="s">
        <v>62</v>
      </c>
      <c r="C21" s="7">
        <f>COUNT(D2:D20)</f>
        <v>19</v>
      </c>
      <c r="D21" s="16">
        <f>SUM(D2:D20)</f>
        <v>290</v>
      </c>
      <c r="E21" s="20">
        <f>AVERAGE(E2:E20)</f>
        <v>12.956</v>
      </c>
      <c r="F21" s="16">
        <f>SUM(F2:F20)</f>
        <v>288</v>
      </c>
      <c r="G21" s="20">
        <f>AVERAGE(G2:G20)</f>
        <v>26.153333333333336</v>
      </c>
      <c r="H21" s="20">
        <f>AVERAGE(H2:H20)</f>
        <v>2.0819999999999999</v>
      </c>
      <c r="I21" s="20">
        <f>AVERAGE(I2:I20)</f>
        <v>3.8166666666666664</v>
      </c>
      <c r="J21" s="20">
        <f>AVERAGE(J2:J20)</f>
        <v>31.706666666666663</v>
      </c>
    </row>
    <row r="22" spans="1:10" x14ac:dyDescent="0.25">
      <c r="A22" s="8"/>
      <c r="B22" s="8"/>
      <c r="C22" s="8"/>
      <c r="D22" s="8"/>
      <c r="E22" s="8"/>
      <c r="F22" s="8"/>
      <c r="G22" s="8"/>
      <c r="H22" s="8"/>
      <c r="I22" s="8"/>
      <c r="J22" s="21"/>
    </row>
    <row r="23" spans="1:1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</row>
  </sheetData>
  <pageMargins left="0.7" right="0.7" top="0.75" bottom="0.75" header="0.5" footer="0.3"/>
  <pageSetup scale="71" fitToHeight="0" orientation="landscape" r:id="rId1"/>
  <headerFooter>
    <oddHeader>&amp;C&amp;"Arial,Bold"&amp;12Summary of 2007 JOBZ Business Assistance Agreements Reported by Government Agencies in 2016 (continued)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EE4C58-36CC-46EF-8B18-6B1B9E7DAFAC}"/>
</file>

<file path=customXml/itemProps2.xml><?xml version="1.0" encoding="utf-8"?>
<ds:datastoreItem xmlns:ds="http://schemas.openxmlformats.org/officeDocument/2006/customXml" ds:itemID="{E2761BF1-A4B8-49EA-8890-F635DCDE7D64}"/>
</file>

<file path=customXml/itemProps3.xml><?xml version="1.0" encoding="utf-8"?>
<ds:datastoreItem xmlns:ds="http://schemas.openxmlformats.org/officeDocument/2006/customXml" ds:itemID="{3591C75E-DD73-4805-996B-7DDE79552F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Appendix H 2007 FTE Data</vt:lpstr>
      <vt:lpstr>Appendix H 2007 Retention Data</vt:lpstr>
    </vt:vector>
  </TitlesOfParts>
  <Company>DEED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H 2007 FTE and Retention Data</dc:title>
  <dc:subject>2016 JOBZ Business Assistance Report</dc:subject>
  <dc:creator>Economic Analysis Unit, Policy</dc:creator>
  <cp:lastModifiedBy>Ed Hodder</cp:lastModifiedBy>
  <cp:lastPrinted>2016-11-23T16:27:07Z</cp:lastPrinted>
  <dcterms:created xsi:type="dcterms:W3CDTF">2012-11-16T15:03:18Z</dcterms:created>
  <dcterms:modified xsi:type="dcterms:W3CDTF">2016-12-09T16:50:13Z</dcterms:modified>
</cp:coreProperties>
</file>