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16 MBAF\"/>
    </mc:Choice>
  </mc:AlternateContent>
  <bookViews>
    <workbookView xWindow="360" yWindow="600" windowWidth="18795" windowHeight="11460"/>
  </bookViews>
  <sheets>
    <sheet name="Appendix U Failed to Fulfull" sheetId="2" r:id="rId1"/>
  </sheets>
  <calcPr calcId="152511"/>
</workbook>
</file>

<file path=xl/calcChain.xml><?xml version="1.0" encoding="utf-8"?>
<calcChain xmlns="http://schemas.openxmlformats.org/spreadsheetml/2006/main">
  <c r="G10" i="2" l="1"/>
  <c r="F10" i="2"/>
  <c r="E10" i="2"/>
</calcChain>
</file>

<file path=xl/sharedStrings.xml><?xml version="1.0" encoding="utf-8"?>
<sst xmlns="http://schemas.openxmlformats.org/spreadsheetml/2006/main" count="55" uniqueCount="45">
  <si>
    <t>Report Year</t>
  </si>
  <si>
    <t>Activity Year</t>
  </si>
  <si>
    <t>Grantor Name</t>
  </si>
  <si>
    <t xml:space="preserve">Recipient </t>
  </si>
  <si>
    <t>Assistance Type</t>
  </si>
  <si>
    <t>Reason for Default</t>
  </si>
  <si>
    <t>Steps Taken for Compliance or Recouping Subsidy</t>
  </si>
  <si>
    <t>Loan</t>
  </si>
  <si>
    <t>Value</t>
  </si>
  <si>
    <t>Outstanding Value</t>
  </si>
  <si>
    <t>Iron Range Resources</t>
  </si>
  <si>
    <t>Belgrade, City of</t>
  </si>
  <si>
    <t>Menard Inc</t>
  </si>
  <si>
    <t>Contribution of Property</t>
  </si>
  <si>
    <t>Economy</t>
  </si>
  <si>
    <t>Davich Properties Inc</t>
  </si>
  <si>
    <t>Loan is in repayment status, recipient continues to repay.</t>
  </si>
  <si>
    <t>New Ulm, City of</t>
  </si>
  <si>
    <t>MN Department of Employment and Economic Development</t>
  </si>
  <si>
    <t>Migizi Optical</t>
  </si>
  <si>
    <t>Sales depressed looking to sell company.</t>
  </si>
  <si>
    <t>Saint Paul, City of</t>
  </si>
  <si>
    <t>Theodore Fyten Brewery LLC</t>
  </si>
  <si>
    <t>Loan and Grant</t>
  </si>
  <si>
    <t>Project not started no funds disbursed</t>
  </si>
  <si>
    <t>No funds have been disbursed  on this contract.  Recipient has requested another extension.</t>
  </si>
  <si>
    <t>Faribault, City of</t>
  </si>
  <si>
    <t>Faribault Woolen Mills</t>
  </si>
  <si>
    <t>Recipient was unable to fill vacant positions</t>
  </si>
  <si>
    <t>EDA has determined it is in the community's best interest to collect monthly payments of $1,554 a month in accordance with the amortization schedule until the loan is paid off in 10/1/2011.</t>
  </si>
  <si>
    <t>Health Postures LLC</t>
  </si>
  <si>
    <t>Company has not achieved projected sales</t>
  </si>
  <si>
    <t>Company is repaying loan as required.</t>
  </si>
  <si>
    <t>Clearwater Marine</t>
  </si>
  <si>
    <t>Recipient is attempting to sell business.  Personal guarantees will be pursued to recoup subsidy.</t>
  </si>
  <si>
    <t>Albany, City of</t>
  </si>
  <si>
    <t>Stearns Bank</t>
  </si>
  <si>
    <t>Loan/TIF</t>
  </si>
  <si>
    <t>Didn't meet job goals</t>
  </si>
  <si>
    <t>Business subsidy amounts have been adjusted to reflect the actual assistance amount, whereas initial reports were based upon estimated costs.  A prorated amount of the MIF loan has been paid in full based upon the actual jobs created.  The City is pursuing the repayment of the a prorated amount of the TIF assistance and expects it will be repaid in full with the next 12 months.</t>
  </si>
  <si>
    <t>Economic Conditions resulted in reduced demand for products and company cash flow did not allow Clearwater to make payments</t>
  </si>
  <si>
    <t>The City will be meeting with DEED staff to determine options for amendment of agreements.</t>
  </si>
  <si>
    <t xml:space="preserve">Recipient was unable to fill vacant positions </t>
  </si>
  <si>
    <t>Initiative Foundation continues to work with company.  To date, recipient has fulfilled its repayment obligation.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</si>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</sst>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Layout" topLeftCell="A2" zoomScaleNormal="100" workbookViewId="0">
      <selection activeCell="A4" sqref="A4"/>
    </sheetView>
  </sheetViews>
  <sheetFormatPr defaultColWidth="3.7109375" defaultRowHeight="12.75" x14ac:dyDescent="0.2"/>
  <cols>
    <col min="1" max="1" width="11.7109375" bestFit="1" customWidth="1"/>
    <col min="2" max="2" width="12.28515625" bestFit="1" customWidth="1"/>
    <col min="3" max="3" width="29.28515625" customWidth="1"/>
    <col min="4" max="4" width="24" customWidth="1"/>
    <col min="5" max="5" width="15.5703125" bestFit="1" customWidth="1"/>
    <col min="6" max="6" width="11.140625" bestFit="1" customWidth="1"/>
    <col min="7" max="7" width="18" customWidth="1"/>
    <col min="8" max="8" width="24.85546875" bestFit="1" customWidth="1"/>
    <col min="9" max="9" width="48.2851562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</v>
      </c>
      <c r="G1" s="1" t="s">
        <v>9</v>
      </c>
      <c r="H1" s="1" t="s">
        <v>5</v>
      </c>
      <c r="I1" s="1" t="s">
        <v>6</v>
      </c>
    </row>
    <row r="2" spans="1:9" ht="102" x14ac:dyDescent="0.2">
      <c r="A2" s="4">
        <v>2011</v>
      </c>
      <c r="B2" s="4">
        <v>1999</v>
      </c>
      <c r="C2" s="5" t="s">
        <v>35</v>
      </c>
      <c r="D2" s="4" t="s">
        <v>36</v>
      </c>
      <c r="E2" s="4" t="s">
        <v>37</v>
      </c>
      <c r="F2" s="6">
        <v>283385</v>
      </c>
      <c r="G2" s="6">
        <v>81611</v>
      </c>
      <c r="H2" s="5" t="s">
        <v>38</v>
      </c>
      <c r="I2" s="5" t="s">
        <v>39</v>
      </c>
    </row>
    <row r="3" spans="1:9" ht="25.5" x14ac:dyDescent="0.2">
      <c r="A3" s="4">
        <v>2015</v>
      </c>
      <c r="B3" s="4">
        <v>2005</v>
      </c>
      <c r="C3" s="4" t="s">
        <v>11</v>
      </c>
      <c r="D3" s="4" t="s">
        <v>12</v>
      </c>
      <c r="E3" s="5" t="s">
        <v>13</v>
      </c>
      <c r="F3" s="6">
        <v>286730</v>
      </c>
      <c r="G3" s="6">
        <v>0</v>
      </c>
      <c r="H3" s="4" t="s">
        <v>14</v>
      </c>
      <c r="I3" s="5" t="s">
        <v>41</v>
      </c>
    </row>
    <row r="4" spans="1:9" ht="51" x14ac:dyDescent="0.2">
      <c r="A4" s="4">
        <v>2006</v>
      </c>
      <c r="B4" s="4">
        <v>2001</v>
      </c>
      <c r="C4" s="4" t="s">
        <v>26</v>
      </c>
      <c r="D4" s="4" t="s">
        <v>27</v>
      </c>
      <c r="E4" s="4" t="s">
        <v>7</v>
      </c>
      <c r="F4" s="6">
        <v>150000</v>
      </c>
      <c r="G4" s="6">
        <v>94478</v>
      </c>
      <c r="H4" s="5" t="s">
        <v>28</v>
      </c>
      <c r="I4" s="5" t="s">
        <v>29</v>
      </c>
    </row>
    <row r="5" spans="1:9" ht="25.5" x14ac:dyDescent="0.2">
      <c r="A5" s="4">
        <v>2014</v>
      </c>
      <c r="B5" s="4">
        <v>2005</v>
      </c>
      <c r="C5" s="4" t="s">
        <v>10</v>
      </c>
      <c r="D5" s="4" t="s">
        <v>15</v>
      </c>
      <c r="E5" s="4" t="s">
        <v>7</v>
      </c>
      <c r="F5" s="6">
        <v>215000</v>
      </c>
      <c r="G5" s="6">
        <v>75000</v>
      </c>
      <c r="H5" s="5" t="s">
        <v>42</v>
      </c>
      <c r="I5" s="4" t="s">
        <v>16</v>
      </c>
    </row>
    <row r="6" spans="1:9" ht="25.5" x14ac:dyDescent="0.2">
      <c r="A6" s="4">
        <v>2005</v>
      </c>
      <c r="B6" s="4">
        <v>2002</v>
      </c>
      <c r="C6" s="5" t="s">
        <v>18</v>
      </c>
      <c r="D6" s="4" t="s">
        <v>19</v>
      </c>
      <c r="E6" s="4" t="s">
        <v>7</v>
      </c>
      <c r="F6" s="6">
        <v>199000</v>
      </c>
      <c r="G6" s="6">
        <v>142622</v>
      </c>
      <c r="H6" s="5" t="s">
        <v>20</v>
      </c>
      <c r="I6" s="5" t="s">
        <v>43</v>
      </c>
    </row>
    <row r="7" spans="1:9" ht="25.5" x14ac:dyDescent="0.2">
      <c r="A7" s="4">
        <v>2005</v>
      </c>
      <c r="B7" s="4">
        <v>1999</v>
      </c>
      <c r="C7" s="5" t="s">
        <v>18</v>
      </c>
      <c r="D7" s="4" t="s">
        <v>30</v>
      </c>
      <c r="E7" s="4" t="s">
        <v>7</v>
      </c>
      <c r="F7" s="6">
        <v>100000</v>
      </c>
      <c r="G7" s="6">
        <v>66000</v>
      </c>
      <c r="H7" s="5" t="s">
        <v>31</v>
      </c>
      <c r="I7" s="5" t="s">
        <v>32</v>
      </c>
    </row>
    <row r="8" spans="1:9" ht="76.5" x14ac:dyDescent="0.2">
      <c r="A8" s="4">
        <v>2012</v>
      </c>
      <c r="B8" s="4">
        <v>2009</v>
      </c>
      <c r="C8" s="5" t="s">
        <v>17</v>
      </c>
      <c r="D8" s="4" t="s">
        <v>33</v>
      </c>
      <c r="E8" s="4" t="s">
        <v>7</v>
      </c>
      <c r="F8" s="6">
        <v>250000</v>
      </c>
      <c r="G8" s="6">
        <v>229533</v>
      </c>
      <c r="H8" s="5" t="s">
        <v>40</v>
      </c>
      <c r="I8" s="5" t="s">
        <v>34</v>
      </c>
    </row>
    <row r="9" spans="1:9" ht="25.5" x14ac:dyDescent="0.2">
      <c r="A9" s="4">
        <v>2007</v>
      </c>
      <c r="B9" s="4">
        <v>2002</v>
      </c>
      <c r="C9" s="4" t="s">
        <v>21</v>
      </c>
      <c r="D9" s="4" t="s">
        <v>22</v>
      </c>
      <c r="E9" s="4" t="s">
        <v>23</v>
      </c>
      <c r="F9" s="6">
        <v>50000</v>
      </c>
      <c r="G9" s="6">
        <v>50000</v>
      </c>
      <c r="H9" s="5" t="s">
        <v>24</v>
      </c>
      <c r="I9" s="5" t="s">
        <v>25</v>
      </c>
    </row>
    <row r="10" spans="1:9" x14ac:dyDescent="0.2">
      <c r="A10" s="7" t="s">
        <v>44</v>
      </c>
      <c r="B10" s="7" t="s">
        <v>44</v>
      </c>
      <c r="C10" s="7" t="s">
        <v>44</v>
      </c>
      <c r="D10" s="7" t="s">
        <v>44</v>
      </c>
      <c r="E10" s="2">
        <f>COUNT(F2:F9)</f>
        <v>8</v>
      </c>
      <c r="F10" s="3">
        <f>SUM(F2:F9)</f>
        <v>1534115</v>
      </c>
      <c r="G10" s="3">
        <f>SUM(G2:G9)</f>
        <v>739244</v>
      </c>
      <c r="H10" s="7" t="s">
        <v>44</v>
      </c>
      <c r="I10" s="7" t="s">
        <v>44</v>
      </c>
    </row>
  </sheetData>
  <sortState ref="A2:I15">
    <sortCondition ref="C2:C15"/>
  </sortState>
  <pageMargins left="0.45" right="0.45" top="1.25" bottom="0.75" header="1" footer="0.3"/>
  <pageSetup scale="65" orientation="landscape" r:id="rId1"/>
  <headerFooter>
    <oddHeader>&amp;C&amp;"Arial,Bold"&amp;12Summary of August 1, 1999 - December 31, 2015 Business Assistance Agreements Reported by Government Agencies that Failed to Fulfill All Goals and Obligations in 2000 through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62E0DE-B5FF-4E15-8AA0-B4EB2F0916F4}"/>
</file>

<file path=customXml/itemProps2.xml><?xml version="1.0" encoding="utf-8"?>
<ds:datastoreItem xmlns:ds="http://schemas.openxmlformats.org/officeDocument/2006/customXml" ds:itemID="{47DA1CED-3F75-4514-936F-B67BC3109896}"/>
</file>

<file path=customXml/itemProps3.xml><?xml version="1.0" encoding="utf-8"?>
<ds:datastoreItem xmlns:ds="http://schemas.openxmlformats.org/officeDocument/2006/customXml" ds:itemID="{721C12F9-B3AF-488A-8006-38C4F3AFB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U Failed to Fulfull</vt:lpstr>
    </vt:vector>
  </TitlesOfParts>
  <Company>DEED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U Failed to Fullfil</dc:title>
  <dc:subject>2016 Business Assistance Report</dc:subject>
  <dc:creator>Edwin Hodder</dc:creator>
  <cp:lastModifiedBy>Ed Hodder</cp:lastModifiedBy>
  <cp:lastPrinted>2016-12-20T17:50:17Z</cp:lastPrinted>
  <dcterms:created xsi:type="dcterms:W3CDTF">2010-11-08T20:05:54Z</dcterms:created>
  <dcterms:modified xsi:type="dcterms:W3CDTF">2016-12-20T21:47:02Z</dcterms:modified>
</cp:coreProperties>
</file>